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e365-my.sharepoint.com/personal/kehling_doe_nj_gov/Documents/AAC/ESSER III_ARP/"/>
    </mc:Choice>
  </mc:AlternateContent>
  <xr:revisionPtr revIDLastSave="0" documentId="8_{0C876383-F756-43BD-8457-7E0CAFE9E496}" xr6:coauthVersionLast="41" xr6:coauthVersionMax="41" xr10:uidLastSave="{00000000-0000-0000-0000-000000000000}"/>
  <bookViews>
    <workbookView xWindow="-57720" yWindow="-105" windowWidth="29040" windowHeight="15840" firstSheet="1" activeTab="1" xr2:uid="{F446DBD0-431C-4DB8-ACAB-3BAB6BD666E2}"/>
  </bookViews>
  <sheets>
    <sheet name="Sheet1" sheetId="1" state="hidden" r:id="rId1"/>
    <sheet name="Safe Return URL" sheetId="2" r:id="rId2"/>
  </sheets>
  <definedNames>
    <definedName name="_xlnm._FilterDatabase" localSheetId="1" hidden="1">'Safe Return URL'!$A$4:$E$658</definedName>
    <definedName name="_xlnm._FilterDatabase" localSheetId="0" hidden="1">Sheet1!$A$1:$D$1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1" i="2" l="1"/>
  <c r="A398" i="2" l="1"/>
  <c r="A658" i="2" l="1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</calcChain>
</file>

<file path=xl/sharedStrings.xml><?xml version="1.0" encoding="utf-8"?>
<sst xmlns="http://schemas.openxmlformats.org/spreadsheetml/2006/main" count="2970" uniqueCount="1797">
  <si>
    <t>County Code</t>
  </si>
  <si>
    <t>District Code</t>
  </si>
  <si>
    <t>LEA Name</t>
  </si>
  <si>
    <t>Safe Return Plan Website URL</t>
  </si>
  <si>
    <t>ABSECON CITY</t>
  </si>
  <si>
    <t>https://www.abseconschools.org/domain/289</t>
  </si>
  <si>
    <t>ACADEMY FOR URBAN LDRSHP</t>
  </si>
  <si>
    <t>www.aulcs.org</t>
  </si>
  <si>
    <t>ALEXANDRIA TOWNSHIP</t>
  </si>
  <si>
    <t>https://www.dvrhs.org/Domain/158</t>
  </si>
  <si>
    <t>ALLAMUCHY TOWNSHIP</t>
  </si>
  <si>
    <t>www.aes.k12.nj.us</t>
  </si>
  <si>
    <t>ALLENDALE</t>
  </si>
  <si>
    <t>https://www.allendalek8.com/site/default.aspx?PageType=3&amp;DomainID=1&amp;ModuleInstanceID=2165&amp;ViewID=644</t>
  </si>
  <si>
    <t>ALLOWAY TOWNSHIP</t>
  </si>
  <si>
    <t>www.allowayschool.org</t>
  </si>
  <si>
    <t>ALPHA</t>
  </si>
  <si>
    <t>www.apsedu.org</t>
  </si>
  <si>
    <t>ALPINE</t>
  </si>
  <si>
    <t>www.alpineschool.org</t>
  </si>
  <si>
    <t>ATLANTIC CITY</t>
  </si>
  <si>
    <t>https://www.acboe.org/Page/5509</t>
  </si>
  <si>
    <t>ATLANTIC CITY COMMUNITY C</t>
  </si>
  <si>
    <t>https://www.atlanticcommunitycharter.com/</t>
  </si>
  <si>
    <t>ATLANTIC COUNTY VOCATIONAL SCHOOL DISTRICT</t>
  </si>
  <si>
    <t>WWW.ACITECH.ORG</t>
  </si>
  <si>
    <t>ATLANTIC CTY SPEC SERV SCH DIST</t>
  </si>
  <si>
    <t>www.acsssd.net</t>
  </si>
  <si>
    <t>ATLANTIC HIGHLANDS</t>
  </si>
  <si>
    <t>www.ahes.k12.nj.us</t>
  </si>
  <si>
    <t>AUDUBON</t>
  </si>
  <si>
    <t>https://audubonschools.org/district/restart___recovery_plan</t>
  </si>
  <si>
    <t>BARNEGAT TOWNSHIP</t>
  </si>
  <si>
    <t>www.barnegatschools.com</t>
  </si>
  <si>
    <t>BARRINGTON BOROUGH</t>
  </si>
  <si>
    <t>www.barringtonschools.net</t>
  </si>
  <si>
    <t>BAY HEAD</t>
  </si>
  <si>
    <t>www.bayheadschool.org</t>
  </si>
  <si>
    <t>BAYONNE</t>
  </si>
  <si>
    <t>BEACH HAVEN BOROUGH</t>
  </si>
  <si>
    <t>http://www.beachhavenschool.com/bhsd/</t>
  </si>
  <si>
    <t>BEDMINSTER TOWNSHIP</t>
  </si>
  <si>
    <t>www.bedminsterschool.org</t>
  </si>
  <si>
    <t>BELLEVILLE</t>
  </si>
  <si>
    <t>https://www.bellevilleschools.org/</t>
  </si>
  <si>
    <t>BELLMAWR BOROUGH</t>
  </si>
  <si>
    <t>http://bellmawr.ss10.sharpschool.com/cms/One.aspx?portalId=56127&amp;pageId=23595224</t>
  </si>
  <si>
    <t>BELMAR</t>
  </si>
  <si>
    <t>https://belmar.k12.nj.us/</t>
  </si>
  <si>
    <t>BELOVED COMMUNITY CHARTER</t>
  </si>
  <si>
    <t>https://belovedccs.org/UserFiles/Servers/Server_11798593/Image/Covid%20Response/Safe%20Reopening%20P</t>
  </si>
  <si>
    <t>BELVIDERE</t>
  </si>
  <si>
    <t>https://www.belvideresd.org/Page/1</t>
  </si>
  <si>
    <t>BENJAMIN BANNEKER PREP CS</t>
  </si>
  <si>
    <t>www.bannekerprep.com</t>
  </si>
  <si>
    <t>BERGEN ARTS AND SCIENCE CHARTER SCHOOL</t>
  </si>
  <si>
    <t>https://ils.sfo2.digitaloceanspaces.com/var/www/html/2021/06/Safe-Reopening-Plan-Template-BergenASCS</t>
  </si>
  <si>
    <t>BERGEN COUNTY SPECIAL SERVICES DISTRICT</t>
  </si>
  <si>
    <t>http://bcss.bergen.org</t>
  </si>
  <si>
    <t>BERGEN COUNTY VOCATIONAL SCHOOL DISTRICT</t>
  </si>
  <si>
    <t>http://bcts.bergen.org</t>
  </si>
  <si>
    <t>BERGENFIELD</t>
  </si>
  <si>
    <t>https://www.bergenfield.org/Domain/1</t>
  </si>
  <si>
    <t>BERKELEY TOWNSHIP</t>
  </si>
  <si>
    <t>www.btboe.org</t>
  </si>
  <si>
    <t>BERLIN BOROUGH</t>
  </si>
  <si>
    <t>https://docs.google.com/document/d/1ZbW_ZggghZu5h0Wi-B7pErD_lizluATz3sAAKFTGWTU/edit?usp=sharing</t>
  </si>
  <si>
    <t>BERNARDS TOWNSHIP</t>
  </si>
  <si>
    <t>https://docs.google.com/document/d/1enm4ik57VfMl2b8wAkehOBug2vMqq0IE9a8K2uYGFt0/edit?usp=sharing</t>
  </si>
  <si>
    <t>BETHLEHEM TOWNSHIP</t>
  </si>
  <si>
    <t>http://btschools.org/common/pages/UserFile.aspx?fileId=16259258</t>
  </si>
  <si>
    <t>BEVERLY CITY</t>
  </si>
  <si>
    <t>www.beverlycityschool.org</t>
  </si>
  <si>
    <t>BLACK HORSE PIKE REGIONAL</t>
  </si>
  <si>
    <t>bhprsd.org</t>
  </si>
  <si>
    <t>BLAIRSTOWN TOWNSHIP</t>
  </si>
  <si>
    <t>https://www.blairstownelem.net/userfiles/19/my%20files/safe%20reopening%20plan%20template_final%20(1</t>
  </si>
  <si>
    <t>BLOOMFIELD TOWNSHIP</t>
  </si>
  <si>
    <t>https://www.bloomfield.k12.nj.us/apps/news/show_news.jsp?REC_ID=727637&amp;id=0</t>
  </si>
  <si>
    <t>BLOOMINGDALE</t>
  </si>
  <si>
    <t>www.bloomingdaleschools.org</t>
  </si>
  <si>
    <t>BLOOMSBURY</t>
  </si>
  <si>
    <t>www.bburyes.org</t>
  </si>
  <si>
    <t>BOGOTA</t>
  </si>
  <si>
    <t>https://sites.google.com/bogotaboe.com/curriculum-page/hybridvirtual-parent-portal</t>
  </si>
  <si>
    <t>BOONTON TOWN</t>
  </si>
  <si>
    <t>https://www.boontonschools.org/Page/4353</t>
  </si>
  <si>
    <t>BOONTON TOWNSHIP</t>
  </si>
  <si>
    <t>http://www.rvsnj.org/rvsnj/_zumu_sidebar/Reopening%20School/</t>
  </si>
  <si>
    <t>BORDENTOWN REGIONAL SCHOOL DISTRICT</t>
  </si>
  <si>
    <t>www.bordentown.k12.nj.us</t>
  </si>
  <si>
    <t>BOUND BROOK BOROUGH</t>
  </si>
  <si>
    <t>https://www.bbrook.org/apps/pages/index.jsp?uREC_ID=1289464&amp;type=d&amp;pREC_ID=2191897</t>
  </si>
  <si>
    <t>BRADLEY BEACH</t>
  </si>
  <si>
    <t>http://www.bbesnj.org/bbes/School%20Information/Safe%20Return%20Plan.pdf?1624375961</t>
  </si>
  <si>
    <t>BRANCHBURG TOWNSHIP</t>
  </si>
  <si>
    <t>https://www.branchburg.k12.nj.us/</t>
  </si>
  <si>
    <t>BRICK TOWNSHIP</t>
  </si>
  <si>
    <t>www.brickschools.org</t>
  </si>
  <si>
    <t>BRIDGETON</t>
  </si>
  <si>
    <t>https://www.bridgeton.k12.nj.us/apps/news/show_news.jsp?REC_ID=727536&amp;id=0</t>
  </si>
  <si>
    <t>Bridgeton Public Charter School</t>
  </si>
  <si>
    <t>https://www.Bridgetonpublicchartersschool.org</t>
  </si>
  <si>
    <t>BRIDGEWATER-RARITAN REGIONAL</t>
  </si>
  <si>
    <t>https://drive.google.com/file/d/1zMHFDxFMtH727GGDUhYDoVzTry-I8qTd/view?usp=sharing</t>
  </si>
  <si>
    <t>BRIGANTINE CITY</t>
  </si>
  <si>
    <t>https://www.brigantineschools.org/</t>
  </si>
  <si>
    <t>BROOKLAWN</t>
  </si>
  <si>
    <t>www.alicecostello.com</t>
  </si>
  <si>
    <t>BUENA REGIONAL</t>
  </si>
  <si>
    <t>https://buenaschools.org</t>
  </si>
  <si>
    <t>Burch Charter School of Excellence</t>
  </si>
  <si>
    <t>www.burchcharterschool.org</t>
  </si>
  <si>
    <t>BURLINGTON COUNTY SPECIAL SERVICES</t>
  </si>
  <si>
    <t>https://www.bcsssd.k12.nj.us/</t>
  </si>
  <si>
    <t>BURLINGTON COUNTY VOCATIONAL SCHOOL DISTRICT</t>
  </si>
  <si>
    <t>https://www.bcit.cc/</t>
  </si>
  <si>
    <t>BURLINGTON TOWNSHIP</t>
  </si>
  <si>
    <t>https://docs.google.com/document/d/112dc9ctJvFCgOzHvjivAca5tEXCNPE_Pbnb9Mo5RQ7E/edit?usp=sharing</t>
  </si>
  <si>
    <t>BUTLER</t>
  </si>
  <si>
    <t>https://nj50000507.schoolwires.net/domain/200</t>
  </si>
  <si>
    <t>CALDWELL-WEST CALDWELL</t>
  </si>
  <si>
    <t>https://www.cwcboe.org/Page/13547</t>
  </si>
  <si>
    <t>CALIFON</t>
  </si>
  <si>
    <t>https://www.califonschool.org/</t>
  </si>
  <si>
    <t>CAMDEN CITY</t>
  </si>
  <si>
    <t>http://www.camden.k12.nj.us/community/american_rescue_plan_act_of_2021</t>
  </si>
  <si>
    <t>CAMDEN COUNTY VOCATIONAL SCHOOL DISTRICT</t>
  </si>
  <si>
    <t>www.ccts.org</t>
  </si>
  <si>
    <t>Camden Prep</t>
  </si>
  <si>
    <t>https://camdenprep.uncommonschools.org/compliance-and-policy/</t>
  </si>
  <si>
    <t>CAPE MAY CITY</t>
  </si>
  <si>
    <t>http://www.cmcboe.org</t>
  </si>
  <si>
    <t>CAPE MAY COUNTY VOCATIONAL SCHOOL DISTRICT</t>
  </si>
  <si>
    <t>https://capemaytech.com/safe-reopening.html</t>
  </si>
  <si>
    <t>CARLSTADT</t>
  </si>
  <si>
    <t>www.carlstadt.org</t>
  </si>
  <si>
    <t>CARLSTADT-EAST RUTHERFORD REGIONAL HIGH SCHOOL DIS</t>
  </si>
  <si>
    <t>bectonhs.org</t>
  </si>
  <si>
    <t>CARTERET BOROUGH</t>
  </si>
  <si>
    <t>https://www.carteretschools.org/domain/15</t>
  </si>
  <si>
    <t>CEDAR GROVE TOWNSHIP</t>
  </si>
  <si>
    <t>https://sites.google.com/cgschools.org/pantherparentguide/home</t>
  </si>
  <si>
    <t>Central Jersey College Prep CS</t>
  </si>
  <si>
    <t>https://cjcollegeprep.org/images/2021/Central_Jersey_College_Prep_Charter_School_Safe_Reopening_Plan</t>
  </si>
  <si>
    <t>CENTRAL REGIONAL</t>
  </si>
  <si>
    <t>https://centralreg.finalsite.com</t>
  </si>
  <si>
    <t>CHERRY HILL TOWNSHIP</t>
  </si>
  <si>
    <t>https://www.chclc.org/Page/2455</t>
  </si>
  <si>
    <t>CHESTER TOWNSHIP</t>
  </si>
  <si>
    <t>www.chester-nj.org</t>
  </si>
  <si>
    <t>CINNAMINSON TOWNSHIP</t>
  </si>
  <si>
    <t>https://www.cinnaminson.com/apps/news/show_news.jsp?REC_ID=728782&amp;id=0</t>
  </si>
  <si>
    <t>CLARK TOWNSHIP</t>
  </si>
  <si>
    <t>https://echalk-slate-prod.s3.amazonaws.com/private/districts/324/resources/2b88471d-51b9-4ecb-8864-3</t>
  </si>
  <si>
    <t>Classical Academy Charter School of Clifton</t>
  </si>
  <si>
    <t>https://www.classicalacademy.org/cms/lib/NJ50000687/Centricity/ModuleInstance/16/CACS%20Safe%20Reope</t>
  </si>
  <si>
    <t>CLAYTON</t>
  </si>
  <si>
    <t>www.claytonps.org</t>
  </si>
  <si>
    <t>CLEMENTON BOROUGH</t>
  </si>
  <si>
    <t>http://www.clementon.k12.nj.us/</t>
  </si>
  <si>
    <t>CLIFFSIDE PARK</t>
  </si>
  <si>
    <t>www.cliffsidepark.edu</t>
  </si>
  <si>
    <t>CLIFTON</t>
  </si>
  <si>
    <t>https://www.clifton.k12.nj.us/Page/4890</t>
  </si>
  <si>
    <t>CLINTON TOWNSHIP</t>
  </si>
  <si>
    <t>https://bit.ly/3vJal6b</t>
  </si>
  <si>
    <t>CLOSTER</t>
  </si>
  <si>
    <t>https://www.closterschools.org/Safe-Return-Plan</t>
  </si>
  <si>
    <t>COLLINGSWOOD BOROUGH</t>
  </si>
  <si>
    <t>https://www.collsk12.org</t>
  </si>
  <si>
    <t>COLTS NECK TOWNSHIP</t>
  </si>
  <si>
    <t>https://www.coltsneckschools.org/apps/pages/index.jsp?uREC_ID=1888204&amp;type=d&amp;pREC_ID=2189744</t>
  </si>
  <si>
    <t>COMMERCIAL TOWNSHIP</t>
  </si>
  <si>
    <t>https://www.commercialschools.org/cts/</t>
  </si>
  <si>
    <t>Community Charter School of Paterson</t>
  </si>
  <si>
    <t>www.ccsp.org</t>
  </si>
  <si>
    <t>CRESSKILL</t>
  </si>
  <si>
    <t>https://www.cboek12.org/page/covid-19</t>
  </si>
  <si>
    <t>Cresthaven Academy Charter School</t>
  </si>
  <si>
    <t>CUMBERLAND COUNTY VOCATIONAL SCHOOL DISTRICT</t>
  </si>
  <si>
    <t>https://www.cctecnj.org/</t>
  </si>
  <si>
    <t>DEAL BOROUGH</t>
  </si>
  <si>
    <t>https://www.dealschool.org/Page/1</t>
  </si>
  <si>
    <t>DEERFIELD TOWNSHIP</t>
  </si>
  <si>
    <t>www.deerfield.k12.nj.us</t>
  </si>
  <si>
    <t>DELANCO TOWNSHIP</t>
  </si>
  <si>
    <t>www.delanco.com</t>
  </si>
  <si>
    <t>DELAWARE TOWNSHIP</t>
  </si>
  <si>
    <t>www.dtsk8.org</t>
  </si>
  <si>
    <t>DELAWARE VALLEY REGIONAL HIGH</t>
  </si>
  <si>
    <t>https://www.dvrhs.org/Page/8273</t>
  </si>
  <si>
    <t>DELRAN TOWNSHIP</t>
  </si>
  <si>
    <t>https://www.delranschools.org/covid-19/2021-2022_safe_school_return_plan</t>
  </si>
  <si>
    <t>DENVILLE TOWNSHIP</t>
  </si>
  <si>
    <t>http://www.denville.org/district/covid__virtual_learning_and_school_reopening_plans/reopening_plans</t>
  </si>
  <si>
    <t>DEPTFORD TOWNSHIP</t>
  </si>
  <si>
    <t>www.deptfordschools.org</t>
  </si>
  <si>
    <t>Discovery Charter School</t>
  </si>
  <si>
    <t>https://discoverycs.edlioadmin.com/apps/pages/d/2066186/2188911</t>
  </si>
  <si>
    <t>DOVER TOWN</t>
  </si>
  <si>
    <t>https://dover-nj.org/</t>
  </si>
  <si>
    <t>DOWNE TOWNSHIP</t>
  </si>
  <si>
    <t>www.downeschool.org</t>
  </si>
  <si>
    <t>DR LENA EDWARDS ACADEMIC CS</t>
  </si>
  <si>
    <t>drlenaedwardscharterschool.org</t>
  </si>
  <si>
    <t>DUMONT</t>
  </si>
  <si>
    <t>http://www.dumontnj.org/dsp_web_page.cfm?int_web_page_id=704</t>
  </si>
  <si>
    <t>DUNELLEN</t>
  </si>
  <si>
    <t>http://www.dunellenschools.org</t>
  </si>
  <si>
    <t>EAGLESWOOD TOWNSHIP</t>
  </si>
  <si>
    <t>https://www.eagleswood.org/     -    https://drive.google.com/file/d/1jWS2-xu3zGYbLcL5Q5MH8s-wXQ2mfK</t>
  </si>
  <si>
    <t>EAST AMWELL TOWNSHIP</t>
  </si>
  <si>
    <t>http://www.eastamwell.org/UserFiles/Servers/Server_638680/File/Plan%20to%20Safely%20Transition%20to%</t>
  </si>
  <si>
    <t>EAST HANOVER TOWNSHIP</t>
  </si>
  <si>
    <t>www.easthanoverschools.org</t>
  </si>
  <si>
    <t>EAST NEWARK</t>
  </si>
  <si>
    <t>www.eastnewarkschool.org</t>
  </si>
  <si>
    <t>EAST ORANGE</t>
  </si>
  <si>
    <t>https://www.eastorange.k12.nj.us/apps/news/article/1464421</t>
  </si>
  <si>
    <t>EAST RUTHERFORD</t>
  </si>
  <si>
    <t>https://www.erboe.net/Page/1</t>
  </si>
  <si>
    <t>EAST WINDSOR REGIONAL</t>
  </si>
  <si>
    <t>https://www.ewrsd.org/</t>
  </si>
  <si>
    <t>EASTAMPTON TOWNSHIP</t>
  </si>
  <si>
    <t>www.etsdnj.us</t>
  </si>
  <si>
    <t>EATONTOWN</t>
  </si>
  <si>
    <t>www.eatontown.org</t>
  </si>
  <si>
    <t>EDGEWATER</t>
  </si>
  <si>
    <t>https://www.edgewaterschools.org/</t>
  </si>
  <si>
    <t>EDGEWATER PARK TOWNSHIP</t>
  </si>
  <si>
    <t>www.edgewaterparksd.org</t>
  </si>
  <si>
    <t>EDISON TOWNSHIP</t>
  </si>
  <si>
    <t>https://drive.google.com/file/d/1ALEJXNHybm0-hytYBxj2nNJd6DQ_kEYK/view?usp=sharing</t>
  </si>
  <si>
    <t>EDUCATIONAL SERVICES COMMISSION of NJ</t>
  </si>
  <si>
    <t>www.escnj.us</t>
  </si>
  <si>
    <t>ELMWOOD PARK</t>
  </si>
  <si>
    <t>www.elmwoodparkschools.org</t>
  </si>
  <si>
    <t>ELSINBORO TOWNSHIP</t>
  </si>
  <si>
    <t>https://www.elsinboroschool.org/</t>
  </si>
  <si>
    <t>Elysian Charter School of Hoboken</t>
  </si>
  <si>
    <t>www.ecsnj.org</t>
  </si>
  <si>
    <t>EMERSON</t>
  </si>
  <si>
    <t>http://bit.ly/EPS-SafeReturn</t>
  </si>
  <si>
    <t>Empowerment Academy CS</t>
  </si>
  <si>
    <t>www.empacad.org</t>
  </si>
  <si>
    <t>ENGLEWOOD CITY</t>
  </si>
  <si>
    <t>https://www.epsd.org/</t>
  </si>
  <si>
    <t>ENGLEWOOD CLIFFS</t>
  </si>
  <si>
    <t>https://www.englewoodcliffs.org/</t>
  </si>
  <si>
    <t>ESSEX COUNTY VOCATIONAL SCHOOL DISTRICT</t>
  </si>
  <si>
    <t>https://www.essextech.org/wp-content/uploads/sites/1003/2021/06/Safe-Return-To-In-Person-Instruction</t>
  </si>
  <si>
    <t>ESSEX FELLS</t>
  </si>
  <si>
    <t>www.efsk-6.org</t>
  </si>
  <si>
    <t>EVESHAM TOWNSHIP</t>
  </si>
  <si>
    <t>https://www.evesham.k12.nj.us/news/what_s_new/e_t_s_d_safe_return_plan</t>
  </si>
  <si>
    <t>EWING TOWNSHIP</t>
  </si>
  <si>
    <t>https://www.ewing.k12.nj.us/</t>
  </si>
  <si>
    <t>FAIR HAVEN BOROUGH</t>
  </si>
  <si>
    <t>FAIR LAWN</t>
  </si>
  <si>
    <t>https://www.fairlawnschools.org/apps/pages/index.jsp?uREC_ID=493713&amp;type=d</t>
  </si>
  <si>
    <t>FAIRFIELD TOWNSHIP</t>
  </si>
  <si>
    <t>https://www.fairfield.k12.nj.us/</t>
  </si>
  <si>
    <t>www.fpsk6.org</t>
  </si>
  <si>
    <t>FLORENCE TOWNSHIP</t>
  </si>
  <si>
    <t>https://www.florence.k12.nj.us/school-board/safe-reopening-plan-2021-22</t>
  </si>
  <si>
    <t>FLORHAM PARK</t>
  </si>
  <si>
    <t>https://www.fpks.org/</t>
  </si>
  <si>
    <t>FORT LEE</t>
  </si>
  <si>
    <t>https://flboe.com/otherOther/c_o_v_i_d-19/safe_return_plan</t>
  </si>
  <si>
    <t>FOUNDATION ACADEMY CHARTER SCHOOL</t>
  </si>
  <si>
    <t>https://foundationacademies.org/parent-resources/</t>
  </si>
  <si>
    <t>FRANKFORD TOWNSHIP</t>
  </si>
  <si>
    <t>www.frankfordschool.org</t>
  </si>
  <si>
    <t>FRANKLIN BOROUGH</t>
  </si>
  <si>
    <t>www.fboe.org</t>
  </si>
  <si>
    <t>FRANKLIN LAKES</t>
  </si>
  <si>
    <t>https://district.franklinlakes.k12.nj.us</t>
  </si>
  <si>
    <t>FRANKLIN TOWNSHIP</t>
  </si>
  <si>
    <t>http://www.franklintwpschools.org/</t>
  </si>
  <si>
    <t>http://www.ftschool.org/fts/</t>
  </si>
  <si>
    <t>https://www.franklinboe.org/Page/19146</t>
  </si>
  <si>
    <t>FREDON TOWNSHIP</t>
  </si>
  <si>
    <t>https://www.fredon.org/</t>
  </si>
  <si>
    <t>FREEHOLD BOROUGH</t>
  </si>
  <si>
    <t>District Website: https://www.freeholdboro.k12.nj.us/</t>
  </si>
  <si>
    <t>FREEHOLD REGIONAL HIGH SCHOOL DISTRICT</t>
  </si>
  <si>
    <t>https://www.frhsd.com/cms/lib/NJ01912687/Centricity/Domain/20/Plan%20for%20Safe%20Return%20to%20In-P</t>
  </si>
  <si>
    <t>FRELINGHUYSEN TOWNSHIP</t>
  </si>
  <si>
    <t>www.frelinghuysenschool.org</t>
  </si>
  <si>
    <t>FRENCHTOWN BOROUGH</t>
  </si>
  <si>
    <t>www.frenchtownschool.org</t>
  </si>
  <si>
    <t>GARFIELD</t>
  </si>
  <si>
    <t>http://www.gboe.org/cms/One.aspx?portalId=66773&amp;pageId=34283448</t>
  </si>
  <si>
    <t>GATEWAY REGIONAL</t>
  </si>
  <si>
    <t>Gateway Regional https://gatewayhs.com/</t>
  </si>
  <si>
    <t>GIBBSBORO</t>
  </si>
  <si>
    <t>https://docs.google.com/document/d/17uDOy68i_TM_hQSSlJOFQuPJGig8czjpyMrAMi4DOfc/edit?usp=sharing</t>
  </si>
  <si>
    <t>GLASSBORO</t>
  </si>
  <si>
    <t>https://www.gpsd.us/</t>
  </si>
  <si>
    <t>GLEN RIDGE</t>
  </si>
  <si>
    <t>https://drive.google.com/file/d/1jeMSgc8qrTCekLBn5qWZ0M4iOh-o98-I/view?usp=sharing</t>
  </si>
  <si>
    <t>GLOUCESTER CITY</t>
  </si>
  <si>
    <t>http://www.gcsd.k12.nj.us/school_board</t>
  </si>
  <si>
    <t>GLOUCESTER COUNTY VOCATIONAL SCHOOL DISTRICT</t>
  </si>
  <si>
    <t>https://www.gcit.org/apps/pages/index.jsp?uREC_ID=439919&amp;type=d&amp;termREC_ID=&amp;pREC_ID=945053</t>
  </si>
  <si>
    <t>GLOUCESTER TOWNSHIP</t>
  </si>
  <si>
    <t>https://www.gloucestertownshipschools.org/</t>
  </si>
  <si>
    <t>GREAT MEADOWS REGIONAL</t>
  </si>
  <si>
    <t>www.gmrsd.com</t>
  </si>
  <si>
    <t>Greater Brunswick Charter School</t>
  </si>
  <si>
    <t>https://docs.google.com/document/d/1-Ri5H8VK7j8iFmkWoTAK4eJwxL5tDyIvpOnKIev5FuQ/edit</t>
  </si>
  <si>
    <t>GREEN BROOK TOWNSHIP</t>
  </si>
  <si>
    <t>https://www.gbtps.org/safe-return-to-school-plan/</t>
  </si>
  <si>
    <t>GREEN TOWNSHIP</t>
  </si>
  <si>
    <t>https://www.greenhills.org/</t>
  </si>
  <si>
    <t>GREENWICH TOWNSHIP</t>
  </si>
  <si>
    <t>http://new.greenwichstowcreekpartnershipschools.org/</t>
  </si>
  <si>
    <t>www.gtsd.net</t>
  </si>
  <si>
    <t>GUTTENBERG</t>
  </si>
  <si>
    <t>https://www.alkschool.org/domain/1291</t>
  </si>
  <si>
    <t>HACKENSACK</t>
  </si>
  <si>
    <t>https://www.hackensackschools.org/cms/lib/NJ02211203/Centricity/Domain/1386/HPS%20Safe%20Reopening%2</t>
  </si>
  <si>
    <t>HADDON HEIGHTS</t>
  </si>
  <si>
    <t>http://hhsd.k12.nj.us/news/what_s_new/updated_reopening_information</t>
  </si>
  <si>
    <t>HADDONFIELD BOROUGH</t>
  </si>
  <si>
    <t>https://docs.google.com/document/d/1xrbhp1Pv8ilRWSN8Mq0tGS1zZ5aznY-0/edit</t>
  </si>
  <si>
    <t>HALEDON</t>
  </si>
  <si>
    <t>https://4.files.edl.io/91b9/06/09/21/201749-9ef9bf1c-a5fe-44a6-a8d5-d321a3d00f9d.pdf</t>
  </si>
  <si>
    <t>HAMBURG BOROUGH</t>
  </si>
  <si>
    <t>https://hamburgschool.com/board-of-education/</t>
  </si>
  <si>
    <t>HAMILTON TOWNSHIP</t>
  </si>
  <si>
    <t>www.hamiltonschools.org</t>
  </si>
  <si>
    <t>Htsdnj.org</t>
  </si>
  <si>
    <t>HAMMONTON TOWN</t>
  </si>
  <si>
    <t>www.hammontonps.org</t>
  </si>
  <si>
    <t>HAMPTON TOWNSHIP</t>
  </si>
  <si>
    <t>www.mckeown.org</t>
  </si>
  <si>
    <t>HANOVER PARK REGIONAL HIGH SCHOOL DISTRICT</t>
  </si>
  <si>
    <t>https://www.hprsd.org/pdf/2021-22_Safe_Return_to_In_Person_Instruction_Plan.pdf</t>
  </si>
  <si>
    <t>HANOVER TOWNSHIP</t>
  </si>
  <si>
    <t>https://www.hanovertwpschools.com/cms/lib/NJ02202604/Centricity/ModuleInstance/11009/NJDOE%20Safe%20</t>
  </si>
  <si>
    <t>HARDING TOWNSHIP</t>
  </si>
  <si>
    <t>http://www.hardingtwp.org</t>
  </si>
  <si>
    <t>HARDYSTON TOWNSHIP</t>
  </si>
  <si>
    <t>https://www.htps.org/</t>
  </si>
  <si>
    <t>HARMONY TOWNSHIP</t>
  </si>
  <si>
    <t>https://www.htesd.org/</t>
  </si>
  <si>
    <t>HARRINGTON PARK</t>
  </si>
  <si>
    <t>www.hpsd.org</t>
  </si>
  <si>
    <t>HARRISON</t>
  </si>
  <si>
    <t>http://harrisonschools.org/</t>
  </si>
  <si>
    <t>HARRISON TOWNSHIP</t>
  </si>
  <si>
    <t>https://www.harrisontwp.k12.nj.us/domain/1181</t>
  </si>
  <si>
    <t>HASBROUCK HEIGHTS</t>
  </si>
  <si>
    <t>https://www.hhschools.org/</t>
  </si>
  <si>
    <t>HATIKVAH INTERNATIONAL CS</t>
  </si>
  <si>
    <t>www.hatikvahcharterschool.com</t>
  </si>
  <si>
    <t>HAWORTH</t>
  </si>
  <si>
    <t>HAWTHORNE</t>
  </si>
  <si>
    <t>www.hawthorne.k12.nj.us</t>
  </si>
  <si>
    <t>HAZLET TOWNSHIP</t>
  </si>
  <si>
    <t>https://www.hazlet.org/userfiles/3/my%20files/restart%20plan%20061721.pdf?id=16475</t>
  </si>
  <si>
    <t>HENRY HUDSON REGIONAL SCHOOL</t>
  </si>
  <si>
    <t>http://hhrs.tridistrict.org/general_information/h_h_r_s_news/h_h_r_s_safe_return_plan_2021</t>
  </si>
  <si>
    <t>HIGH BRIDGE BOROUGH</t>
  </si>
  <si>
    <t>www.hbschools.org</t>
  </si>
  <si>
    <t>HIGH POINT REGIONAL</t>
  </si>
  <si>
    <t>HIGHLAND PARK</t>
  </si>
  <si>
    <t>https://tinyurl.com/hpsafereturn</t>
  </si>
  <si>
    <t>HIGHLANDS BOROUGH</t>
  </si>
  <si>
    <t>http://highlandselementary.org/</t>
  </si>
  <si>
    <t>HILLSBOROUGH TOWNSHIP</t>
  </si>
  <si>
    <t>https://htps.us/cms/One.aspx?portalId=791117&amp;pageId=44972812</t>
  </si>
  <si>
    <t>HILLSDALE</t>
  </si>
  <si>
    <t>https://www.hillsdaleschools.com/domain/611</t>
  </si>
  <si>
    <t>HILLSIDE TOWNSHIP</t>
  </si>
  <si>
    <t>https://www.hillsidek12.org</t>
  </si>
  <si>
    <t>HOBOKEN</t>
  </si>
  <si>
    <t>http://www.hoboken.k12.nj.us/public_relations/september_reopening_plan</t>
  </si>
  <si>
    <t>Hoboken Charter School</t>
  </si>
  <si>
    <t>http://www.hobokencs.org/www/covid/</t>
  </si>
  <si>
    <t>HOBOKEN DUAL LANG CS (HOL</t>
  </si>
  <si>
    <t>https://holahoboken.org/about-hola/school-policies/</t>
  </si>
  <si>
    <t>HOLLAND TOWNSHIP</t>
  </si>
  <si>
    <t>www.hollandschool.org</t>
  </si>
  <si>
    <t>HOLMDEL TOWNSHIP</t>
  </si>
  <si>
    <t>https://www.holmdelschools.org/district/information-regarding-reopening-of-schools</t>
  </si>
  <si>
    <t>HOPATCONG BOROUGH</t>
  </si>
  <si>
    <t>www.hopatcongschools.org</t>
  </si>
  <si>
    <t>Hope Academy Charter School</t>
  </si>
  <si>
    <t>https://hopeacademycs.org/</t>
  </si>
  <si>
    <t>HOPE COMMUNITY CS</t>
  </si>
  <si>
    <t>https://www.hopecommunitycharter.org</t>
  </si>
  <si>
    <t>HOPEWELL TOWNSHIP</t>
  </si>
  <si>
    <t>https://sites.google.com/view/hcsroadback/home</t>
  </si>
  <si>
    <t>HOPEWELL VALLEY REGIONAL</t>
  </si>
  <si>
    <t>https://www.hvrsd.org/page/covid19-information-return-to-school-planning</t>
  </si>
  <si>
    <t>HOWELL TOWNSHIP</t>
  </si>
  <si>
    <t>http://howell.edliotest.com/News/ARP%20ESSER%20III%20Input%20Document%20_1_.pdf</t>
  </si>
  <si>
    <t>Hudson Arts and Science CS</t>
  </si>
  <si>
    <t>https://ils.sfo2.digitaloceanspaces.com/var/www/html/2021/06/Safe-Reopening-Plan-Template-HudsonASCS</t>
  </si>
  <si>
    <t>HUDSON COUNTY VOCATIONAL SCHOOL DISTRICT</t>
  </si>
  <si>
    <t>hcstonline.org</t>
  </si>
  <si>
    <t>HUNTERDON CENTRAL REGIONAL</t>
  </si>
  <si>
    <t>IRVINGTON TOWNSHIP</t>
  </si>
  <si>
    <t>www.irvington.k12.nj.us</t>
  </si>
  <si>
    <t>JACKSON TOWNSHIP</t>
  </si>
  <si>
    <t>https://www.jacksonsd.org/domain/2622</t>
  </si>
  <si>
    <t>JAMESBURG</t>
  </si>
  <si>
    <t>https://jamesburg.org/pdf/Board_Agendas//2020-2021%20Board%20Agendas/Agenda%2020210610%20Safe%20Reop</t>
  </si>
  <si>
    <t>JERSEY CITY</t>
  </si>
  <si>
    <t>Jersey City Comm. Charter School</t>
  </si>
  <si>
    <t>https://www.jcccsonline.org/ourpages/auto/2020/8/5/43601576/JCCCS%20SY%202020-2021%20Reopening%20Pla</t>
  </si>
  <si>
    <t>JERSEY CITY GLOBAL CS</t>
  </si>
  <si>
    <t>https://www.jcgcs.org/apps/pages/index.jsp?uREC_ID=339816&amp;type=d&amp;termREC_ID=&amp;pREC_ID=944376</t>
  </si>
  <si>
    <t>Jersey City Golden Door C. S.</t>
  </si>
  <si>
    <t>https://www.goldendoorschool.org/home</t>
  </si>
  <si>
    <t>JOHN P HOLLAND CHARTER SCHOOL</t>
  </si>
  <si>
    <t>https://www.jphcs.org/article/482873?org=john-p-holland-charter</t>
  </si>
  <si>
    <t>KEANSBURG BOROUGH</t>
  </si>
  <si>
    <t>https://www.keansburg.k12.nj.us/</t>
  </si>
  <si>
    <t>KEARNY</t>
  </si>
  <si>
    <t>www.kearnyschools.com</t>
  </si>
  <si>
    <t>KENILWORTH</t>
  </si>
  <si>
    <t>https://www.kenilworthschools.com/</t>
  </si>
  <si>
    <t>KEYPORT</t>
  </si>
  <si>
    <t>https://www.kpsdschools.org/Page/6328</t>
  </si>
  <si>
    <t>KINGSWAY REGIONAL HIGH</t>
  </si>
  <si>
    <t>https://www.krsd.org/cms/lib/NJ01912751/Centricity/Domain/121/Kingsways%20Safe%20Reopening%20Plan%20</t>
  </si>
  <si>
    <t>KINGWOOD TOWNSHIP</t>
  </si>
  <si>
    <t>www.kingwoodschool.org</t>
  </si>
  <si>
    <t>KIPP: Cooper Norcross</t>
  </si>
  <si>
    <t>http://www.kippnj.org/compliance</t>
  </si>
  <si>
    <t>LACEY TOWNSHIP</t>
  </si>
  <si>
    <t>www.laceyschools.org</t>
  </si>
  <si>
    <t>LAFAYETTE TOWNSHIP</t>
  </si>
  <si>
    <t>www.ltes.org</t>
  </si>
  <si>
    <t>LAKEHURST</t>
  </si>
  <si>
    <t>www.lakehurstschool.org</t>
  </si>
  <si>
    <t>LAKELAND REGIONAL</t>
  </si>
  <si>
    <t>https://www.lakeland.k12.nj.us/article/476203?org=lakeland-regional-high-school</t>
  </si>
  <si>
    <t>LAUREL SPRINGS</t>
  </si>
  <si>
    <t>https://www.laurelspringschool.org/</t>
  </si>
  <si>
    <t>LAVALLETTE BOROUGH</t>
  </si>
  <si>
    <t>www.lavallettek12.org</t>
  </si>
  <si>
    <t>LAWNSIDE BOROUGH</t>
  </si>
  <si>
    <t>https://www.lawnside.k12.nj.us</t>
  </si>
  <si>
    <t>LAWRENCE TOWNSHIP</t>
  </si>
  <si>
    <t>www.myronlpowell.org</t>
  </si>
  <si>
    <t>https://www.ltps.org/reentry</t>
  </si>
  <si>
    <t>LEAP Academy University Charter School</t>
  </si>
  <si>
    <t>www.leapacademycharter.org</t>
  </si>
  <si>
    <t>Learning Community Charter School</t>
  </si>
  <si>
    <t>http://www.lccsnj.org/</t>
  </si>
  <si>
    <t>LEBANON BOROUGH</t>
  </si>
  <si>
    <t>https://tb2cdn.schoolwebmasters.com/accnt_375675/site_375676/Documents/Safe-Return-to-School-Plan.pd</t>
  </si>
  <si>
    <t>LEBANON TOWNSHIP</t>
  </si>
  <si>
    <t>LENAPE REGIONAL</t>
  </si>
  <si>
    <t>https://www.lrhsd.org/Page/12476</t>
  </si>
  <si>
    <t>LENAPE VALLEY REGIONAL HIGH SCHOOL DISTRICT</t>
  </si>
  <si>
    <t>www.lvhs.org</t>
  </si>
  <si>
    <t>LEONIA</t>
  </si>
  <si>
    <t>https://www.leoniaschools.org/apps/news/article/1239262</t>
  </si>
  <si>
    <t>LINCOLN PARK BOROUGH</t>
  </si>
  <si>
    <t>www.lincolnparkboe.org</t>
  </si>
  <si>
    <t>LINDEN</t>
  </si>
  <si>
    <t>www.lpsreopen2021@lindenps.org</t>
  </si>
  <si>
    <t>LINDENWOLD BOROUGH</t>
  </si>
  <si>
    <t>https://sites.google.com/view/lindenwoldreopening2021/home</t>
  </si>
  <si>
    <t>LINWOOD CITY</t>
  </si>
  <si>
    <t>https://linwoodschools.org/</t>
  </si>
  <si>
    <t>LITTLE EGG HARBOR TOWNSHIP</t>
  </si>
  <si>
    <t>https://www.lehsd.org/domain/1480</t>
  </si>
  <si>
    <t>LITTLE FERRY</t>
  </si>
  <si>
    <t>www.lfboe.org</t>
  </si>
  <si>
    <t>LITTLE SILVER BOROUGH</t>
  </si>
  <si>
    <t>www.littlesilverschools.org  https://www.littlesilverschools.org/2020-2021-back-to-school-plan/index</t>
  </si>
  <si>
    <t>LIVINGSTON TOWNSHIP</t>
  </si>
  <si>
    <t>https://www.livingston.org/cms/lib/NJ01000562/Centricity/ModuleInstance/44171/linked%20Safe%20Return</t>
  </si>
  <si>
    <t>LODI</t>
  </si>
  <si>
    <t>http://www.lodi.k12.nj.us/</t>
  </si>
  <si>
    <t>LONG BEACH ISLAND</t>
  </si>
  <si>
    <t>https://www.lbischools.org/</t>
  </si>
  <si>
    <t>LONG BRANCH</t>
  </si>
  <si>
    <t>https://www.longbranch.k12.nj.us/</t>
  </si>
  <si>
    <t>LONG HILL TOWNSHIP</t>
  </si>
  <si>
    <t>https://www.longhill.org/</t>
  </si>
  <si>
    <t>LOPATCONG TOWNSHIP</t>
  </si>
  <si>
    <t>www.lopatcongschool.org</t>
  </si>
  <si>
    <t>LOWER CAPE MAY REGIONAL</t>
  </si>
  <si>
    <t>https://lcmrschooldistrict.com/covid19</t>
  </si>
  <si>
    <t>LOWER TOWNSHIP</t>
  </si>
  <si>
    <t>www.lowertwpschools.com</t>
  </si>
  <si>
    <t>LUMBERTON TOWNSHIP</t>
  </si>
  <si>
    <t>https://www.lumberton.k12.nj.us/domain/69</t>
  </si>
  <si>
    <t>LYNDHURST TOWNSHIP</t>
  </si>
  <si>
    <t>https://docs.google.com/document/d/1L6WdDik-amIc3vTBFPc-GkyaYOvQ9lmKkYbk1FkX_dw/edit</t>
  </si>
  <si>
    <t>MADISON</t>
  </si>
  <si>
    <t>https://www.madisonpublicschools.org/o/mps/page/communications-and-resources</t>
  </si>
  <si>
    <t>MAGNOLIA BOROUGH</t>
  </si>
  <si>
    <t>www.magnoliaschools.org</t>
  </si>
  <si>
    <t>MAHWAH TOWNSHIP</t>
  </si>
  <si>
    <t>https://www.mahwah.k12.nj.us/domain/693</t>
  </si>
  <si>
    <t>MANALAPAN-ENGLISHTOWN REGIONAL</t>
  </si>
  <si>
    <t>https://www.mersnj.us/domain/2525</t>
  </si>
  <si>
    <t>MANASQUAN</t>
  </si>
  <si>
    <t>https://www.manasquanschools.org/Page/6715</t>
  </si>
  <si>
    <t>MANCHESTER TOWNSHIP</t>
  </si>
  <si>
    <t>manchestertwp.org</t>
  </si>
  <si>
    <t>MANSFIELD TOWNSHIP</t>
  </si>
  <si>
    <t>https://www.mansfieldschool.com/site/default.aspx?PageID=1555</t>
  </si>
  <si>
    <t>https://www.mansfieldtsd.org/</t>
  </si>
  <si>
    <t>MANTUA TOWNSHIP</t>
  </si>
  <si>
    <t>https://drive.google.com/file/d/1ey1Kx15GGJqEUk2fpdxD4YyZD_Kc-HA8/view</t>
  </si>
  <si>
    <t>MANVILLE BOROUGH</t>
  </si>
  <si>
    <t>https://www.manvilleschools.org/</t>
  </si>
  <si>
    <t>MAPLE SHADE TOWNSHIP</t>
  </si>
  <si>
    <t>https://www.mapleshade.org/</t>
  </si>
  <si>
    <t>Maria L. Varisco-Rogers Charter School</t>
  </si>
  <si>
    <t>https://www.mlvrcs.org/apps/pages/index.jsp?uREC_ID=963573&amp;type=d&amp;pREC_ID=2193585</t>
  </si>
  <si>
    <t>Mastery Schools of Camden</t>
  </si>
  <si>
    <t>https://masterycharter.org/app/uploads/2021/06/NJ-Safe-Reopening-Plan-Template-MASTERY.pdf</t>
  </si>
  <si>
    <t>MATAWAN-ABERDEEN REGIONAL</t>
  </si>
  <si>
    <t>www.marsd.org</t>
  </si>
  <si>
    <t>MAURICE RIVER TOWNSHIP</t>
  </si>
  <si>
    <t>mrtes.com</t>
  </si>
  <si>
    <t>MAYWOOD</t>
  </si>
  <si>
    <t>https://www.maywoodschools.org/</t>
  </si>
  <si>
    <t>MENDHAM BOROUGH</t>
  </si>
  <si>
    <t>https://www.mendhamboro.org/</t>
  </si>
  <si>
    <t>MERCER COUNTY SPECIAL SERVICES SCHOOL DISTRICT</t>
  </si>
  <si>
    <t>https://www.mcsssd.info/</t>
  </si>
  <si>
    <t>MERCER COUNTY VOCATIONAL SCHOOL DISTRICT</t>
  </si>
  <si>
    <t>https://www.mcts.edu/wp-content/uploads/2021/06/Safe-Return-Plan-MCTS.pdf</t>
  </si>
  <si>
    <t>METUCHEN</t>
  </si>
  <si>
    <t>https://core-docs.s3.amazonaws.com/documents/asset/uploaded_file/834319/Plan_to_Reopen_-_Fall_2020.p</t>
  </si>
  <si>
    <t>MIDDLE TOWNSHIP</t>
  </si>
  <si>
    <t>www.middletwp.k12.nj.us</t>
  </si>
  <si>
    <t>MIDDLESEX BOROUGH</t>
  </si>
  <si>
    <t>http://www.middlesex.k12.nj.us/msd/</t>
  </si>
  <si>
    <t>MIDDLESEX CHARTER SCHOOL</t>
  </si>
  <si>
    <t>http://middlesexcharter.org/images/2021/Middlesex_County_STEM_Charter_School_Safe_Reopening_Plan_FY2</t>
  </si>
  <si>
    <t>MIDDLESEX COUNTY VOCATIONAL SCHOOL DISTRICT</t>
  </si>
  <si>
    <t>https://www.mcvts.net/Page/8225</t>
  </si>
  <si>
    <t>MIDLAND PARK BOROUGH</t>
  </si>
  <si>
    <t>https://www.mpsnj.org/</t>
  </si>
  <si>
    <t>MILFORD BOROUGH</t>
  </si>
  <si>
    <t>www.milfordpublischool.com</t>
  </si>
  <si>
    <t>MILLSTONE TOWNSHIP</t>
  </si>
  <si>
    <t>http://www.millstone.k12.nj.us/news/what_s_new/coronavirus_information</t>
  </si>
  <si>
    <t>MILLTOWN</t>
  </si>
  <si>
    <t>https://www.milltownps.org/apps/pages/index.jsp?uREC_ID=1702587&amp;type=d&amp;pREC_ID=1966477</t>
  </si>
  <si>
    <t>MILLVILLE</t>
  </si>
  <si>
    <t>http://www.millville.org/</t>
  </si>
  <si>
    <t>MILLVILLE PUBLIC CHARTER SCHOOL</t>
  </si>
  <si>
    <t>https://millvillepubliccharterschools.org</t>
  </si>
  <si>
    <t>MINE HILL TOWNSHIP</t>
  </si>
  <si>
    <t>www.minehillcas.org</t>
  </si>
  <si>
    <t>MONMOUTH COUNTY VOCATIONAL SCHOOL DISTRICT</t>
  </si>
  <si>
    <t>https://www.mcvsd.org/</t>
  </si>
  <si>
    <t>MONMOUTH REGIONAL H.S. DISTRICT</t>
  </si>
  <si>
    <t>https://www.monmouthregional.net/Page/2512</t>
  </si>
  <si>
    <t>MONROE TOWNSHIP</t>
  </si>
  <si>
    <t>www.monroetwp.k12.nj.us</t>
  </si>
  <si>
    <t>https://www.monroe.k12.nj.us/cms/lib/NJ01000268/Centricity/Domain/1924//2021-22/Monroe%20Township%20</t>
  </si>
  <si>
    <t>MONTAGUE</t>
  </si>
  <si>
    <t>https://www.montagueschool.org/ms/Parents/Montague%20Safe%20Reopening%20Plan%20Final.pdf</t>
  </si>
  <si>
    <t>MONTGOMERY TOWNSHIP</t>
  </si>
  <si>
    <t>https://www.mtsd.k12.nj.us/site/default.aspx?PageType=3&amp;DomainID=1&amp;ModuleInstanceID=1828&amp;ViewID=6446</t>
  </si>
  <si>
    <t>MONTVALE</t>
  </si>
  <si>
    <t>https://www.montvalek8.org/board-of-education</t>
  </si>
  <si>
    <t>MONTVILLE TOWNSHIP</t>
  </si>
  <si>
    <t>https://www.montvilletwpps.nj.schools.bz/Content2/1266</t>
  </si>
  <si>
    <t>MOONACHIE</t>
  </si>
  <si>
    <t>https://www.moonachieschool.org/Page/3740</t>
  </si>
  <si>
    <t>MOORESTOWN TOWNSHIP</t>
  </si>
  <si>
    <t>www.mtps.com</t>
  </si>
  <si>
    <t>MORRIS COUNTY VOCATIONAL SCHOOL DISTRICT</t>
  </si>
  <si>
    <t>https://www.mcvts.org/site/default.aspx?PageType=3&amp;DomainID=4&amp;ModuleInstanceID=8&amp;ViewID=6446EE88-D30</t>
  </si>
  <si>
    <t>MORRIS HILLS REGIONAL</t>
  </si>
  <si>
    <t>https://www.mhrd.org/covid19</t>
  </si>
  <si>
    <t>MORRIS SCHOOL DISTRICT</t>
  </si>
  <si>
    <t>https://www.morrisschooldistrict.org/quicklinks/update-on-flu-and-coronavirus</t>
  </si>
  <si>
    <t>MORRIS-UNION JOINTURE COMMISSION</t>
  </si>
  <si>
    <t>MOUNT ARLINGTON</t>
  </si>
  <si>
    <t>www.mtarlingtonk8.org</t>
  </si>
  <si>
    <t>MOUNT EPHRAIM BOROUGH</t>
  </si>
  <si>
    <t>http://www.mtephraimschools.com/</t>
  </si>
  <si>
    <t>MOUNT HOLLY TOWNSHIP</t>
  </si>
  <si>
    <t>www.mtholly.k12.nj.us</t>
  </si>
  <si>
    <t>MOUNT LAUREL TOWNSHIP</t>
  </si>
  <si>
    <t>http://www.mtlaurelschools.org/COVID-19/A-Plan-for-Safe-Return-to-In-Person-Instruction/index.html</t>
  </si>
  <si>
    <t>MOUNT OLIVE TOWNSHIP</t>
  </si>
  <si>
    <t>https://motsd.org/</t>
  </si>
  <si>
    <t>NATIONAL PARK BOROUGH</t>
  </si>
  <si>
    <t>National Park  https://sites.google.com/npelem.com/national-park-school/covid19</t>
  </si>
  <si>
    <t>NEPTUNE CITY</t>
  </si>
  <si>
    <t>https://www.neptunecityschool.org/</t>
  </si>
  <si>
    <t>NEPTUNE TOWNSHIP</t>
  </si>
  <si>
    <t>https://neptuneschools.org/ourpages/auto/2021/6/13/41316002/Reopening%20Plan%202021-2022%20Neptune%2</t>
  </si>
  <si>
    <t>NETCONG</t>
  </si>
  <si>
    <t>www.netcongschool.org</t>
  </si>
  <si>
    <t>NEW BRUNSWICK</t>
  </si>
  <si>
    <t>https://www.nbpschools.net/Page/2631</t>
  </si>
  <si>
    <t>NEW HANOVER TOWNSHIP</t>
  </si>
  <si>
    <t>https://www.newhanover.k12.nj.us/cms/lib/NJ01001757/Centricity/Domain/83/NHTS_Reopening_Plan_Fall_20</t>
  </si>
  <si>
    <t>New Horizons Community Charter School</t>
  </si>
  <si>
    <t>www.nhccschool.org</t>
  </si>
  <si>
    <t>NEW MILFORD</t>
  </si>
  <si>
    <t>www.nmpsd.org</t>
  </si>
  <si>
    <t>NEWARK</t>
  </si>
  <si>
    <t>https://www.nps.k12.nj.us/mdocs-posts/safe-return-plan-2021-2022/</t>
  </si>
  <si>
    <t>NEWTON</t>
  </si>
  <si>
    <t>https://www.newtonnj.org/</t>
  </si>
  <si>
    <t>NORTH ARLINGTON</t>
  </si>
  <si>
    <t>www.navikings.org</t>
  </si>
  <si>
    <t>NORTH BERGEN</t>
  </si>
  <si>
    <t>https://www.northbergen.k12.nj.us/apps/news/article/1458770</t>
  </si>
  <si>
    <t>NORTH CALDWELL</t>
  </si>
  <si>
    <t>www.ncboe.org</t>
  </si>
  <si>
    <t>NORTH HALEDON</t>
  </si>
  <si>
    <t>https://www.nhschools.net/nh/</t>
  </si>
  <si>
    <t>NORTH HUNTERDON/VOORHEES REG HIGH</t>
  </si>
  <si>
    <t>https://www.nhvweb.net/index.php/safe-return-plan-2021-2022/</t>
  </si>
  <si>
    <t>NORTH PLAINFIELD BOROUGH</t>
  </si>
  <si>
    <t>https://nplainfield.org/LEA%20Plan%20for%20Safe%20Return%20to%20In-Person%20Instruction%20and%20Cont</t>
  </si>
  <si>
    <t>North Star Academy Charter School of Newark</t>
  </si>
  <si>
    <t>https://northstar.uncommonschools.org/compliance-and-policy</t>
  </si>
  <si>
    <t>NORTHERN BURLINGTON COUNTY REGIONAL</t>
  </si>
  <si>
    <t>https://www.nburlington.com/o/nbc-rsd/page/school-year-2021-2022</t>
  </si>
  <si>
    <t>NORTHERN HIGHLANDS REGIONAL</t>
  </si>
  <si>
    <t>https://www.northernhighlands.org/Page/6862</t>
  </si>
  <si>
    <t>NORTHERN VALLEY REGIONAL</t>
  </si>
  <si>
    <t>nvnet.org, restart.nvnet.org, https://drive.google.com/file/d/12ZYm88NxduYt3BjFqk6wR6t445VZ0ypu/view</t>
  </si>
  <si>
    <t>NORTHVALE</t>
  </si>
  <si>
    <t>www.northvaleschool.org</t>
  </si>
  <si>
    <t>NORWOOD</t>
  </si>
  <si>
    <t>https://www.wearenorwood.org/</t>
  </si>
  <si>
    <t>OAKLAND</t>
  </si>
  <si>
    <t>https://www.livebinders.com/play/play?id=2678869&amp;present=true</t>
  </si>
  <si>
    <t>OAKLYN BOROUGH</t>
  </si>
  <si>
    <t>https://www.oaklynschool.org</t>
  </si>
  <si>
    <t>OCEAN CITY</t>
  </si>
  <si>
    <t>https://oceancityschools.org/safereturntoschool</t>
  </si>
  <si>
    <t>OCEAN COUNTY VOCATIONAL SCHOOL DISTRICT</t>
  </si>
  <si>
    <t>http://www.ocvts.org/webdocs/resources/school-safety/safereturnplan2021.pdf</t>
  </si>
  <si>
    <t>OCEAN TOWNSHIP</t>
  </si>
  <si>
    <t>www.oceanschools.org</t>
  </si>
  <si>
    <t>https://www.otsdk6.org/</t>
  </si>
  <si>
    <t>OGDENSBURG BOROUGH</t>
  </si>
  <si>
    <t>obboe.org</t>
  </si>
  <si>
    <t>OLD BRIDGE TOWNSHIP</t>
  </si>
  <si>
    <t>https://core-docs.s3.amazonaws.com/documents/asset/uploaded_file/1350161/LEA_Plan_for_Safe_Return_to</t>
  </si>
  <si>
    <t>OXFORD TOWNSHIP</t>
  </si>
  <si>
    <t>https://www.oxfordcentral.org/admin/files/Safe%20Reopening%20Plan%20for%20ARP.ESSER3%20June%2024.202</t>
  </si>
  <si>
    <t>Pace Charter School of Hamilton</t>
  </si>
  <si>
    <t>http://pacecharter.com</t>
  </si>
  <si>
    <t>PALISADES PARK</t>
  </si>
  <si>
    <t>www.palpkschools.org</t>
  </si>
  <si>
    <t>PALMYRA BOROUGH</t>
  </si>
  <si>
    <t>https://www.palmyraschools.com/o/palmyra/page/phase-ii-spring-2021</t>
  </si>
  <si>
    <t>PARAMUS</t>
  </si>
  <si>
    <t>https://www.paramus.k12.nj.us/</t>
  </si>
  <si>
    <t>PARK RIDGE</t>
  </si>
  <si>
    <t>https://www.parkridgeschools.org/Page/4382</t>
  </si>
  <si>
    <t>PASCACK VALLEY REGIONAL HIGH SCHOOL DISTRICT</t>
  </si>
  <si>
    <t>https://www.pascack.org/reopening_plan</t>
  </si>
  <si>
    <t>PASSAIC ARTS AND SCIENCE CS</t>
  </si>
  <si>
    <t>https://ils.sfo2.digitaloceanspaces.com/var/www/html/2021/06/Safe-Reopening-Plan-Template-PassaicASC</t>
  </si>
  <si>
    <t>PASSAIC CITY</t>
  </si>
  <si>
    <t>https://passaicschools.org/restart-and-recovery-plan/</t>
  </si>
  <si>
    <t>PASSAIC COUNTY EDUCATIONAL SERVICES COMMISSION</t>
  </si>
  <si>
    <t>https://www.nresc.org/files/NRESC_Safe_Return_2021.pdf</t>
  </si>
  <si>
    <t>PASSAIC COUNTY MANCHESTER REGIONAL</t>
  </si>
  <si>
    <t>https://www.mrhs.net/apps/pages/index.jsp?uREC_ID=1702738&amp;type=d&amp;pREC_ID=1864534</t>
  </si>
  <si>
    <t>PASSAIC COUNTY VOCATIONAL SCHOOL DISTRICT</t>
  </si>
  <si>
    <t>https://www.pcti.tec.nj.us</t>
  </si>
  <si>
    <t>PASSAIC VALLEY REGIONAL HIGH SCHOOL DISTRICT #1</t>
  </si>
  <si>
    <t>https://www.pvhs.k12.nj.us/cms/lib/NJ02201477/Centricity/Domain/4/Safe%20Reopening%20Plan%20Passaic%</t>
  </si>
  <si>
    <t>PATERSON ARTS AND SCIENCE</t>
  </si>
  <si>
    <t>https://ils.sfo2.digitaloceanspaces.com/var/www/html/2021/06/Safe-Reopening-Plan-Template-PatersonAS</t>
  </si>
  <si>
    <t>Paterson Charter School for Science &amp; Technology</t>
  </si>
  <si>
    <t>https://www.pcsst.org/pcsst-safe-return-plan/</t>
  </si>
  <si>
    <t>PATERSON CITY</t>
  </si>
  <si>
    <t>http://www.paterson.k12.nj.us/11_pages/Restart_Plan.php</t>
  </si>
  <si>
    <t>PAULSBORO</t>
  </si>
  <si>
    <t>https://www.paulsboro.k12.nj.us/</t>
  </si>
  <si>
    <t>PEMBERTON TOWNSHIP</t>
  </si>
  <si>
    <t>https://www.pemberton.k12.nj.us/</t>
  </si>
  <si>
    <t>PENNS GROVE-CARNEYS POINT REGIONAL</t>
  </si>
  <si>
    <t>www.pgcpschools.org</t>
  </si>
  <si>
    <t>PENNSAUKEN TOWNSHIP</t>
  </si>
  <si>
    <t>https://pennsauken.net/apps/news/show_news.jsp?REC_ID=728911&amp;id=0</t>
  </si>
  <si>
    <t>PENNSVILLE TOWNSHIP</t>
  </si>
  <si>
    <t>https://www.psdnet.org/psdnet/</t>
  </si>
  <si>
    <t>PEOPLE'S PREPARATORY CHARTER SCHOOL</t>
  </si>
  <si>
    <t>peoplesprepnewark.org</t>
  </si>
  <si>
    <t>PEQUANNOCK TOWNSHIP</t>
  </si>
  <si>
    <t>https://www.pequannock.org/apps/pages/?type=d&amp;uREC_ID=439282&amp;pREC_ID=864657</t>
  </si>
  <si>
    <t>PERTH AMBOY</t>
  </si>
  <si>
    <t>https://www.paps.net/</t>
  </si>
  <si>
    <t>Philip's Academy Charter School of Paterson</t>
  </si>
  <si>
    <t>https://www.pacspaterson.org/reopening-plan</t>
  </si>
  <si>
    <t>PHILLIPS ACADEMY CHARTER</t>
  </si>
  <si>
    <t>www.pacsnewark.org</t>
  </si>
  <si>
    <t>PHILLIPSBURG</t>
  </si>
  <si>
    <t>www.pburgsd.net</t>
  </si>
  <si>
    <t>PINE HILL BOROUGH</t>
  </si>
  <si>
    <t>http://www.pinehill.k12.nj.us/coronavirus_info</t>
  </si>
  <si>
    <t>PINELANDS REGIONAL</t>
  </si>
  <si>
    <t>https://www.pinelandsregional.org/Page/635</t>
  </si>
  <si>
    <t>PISCATAWAY TOWNSHIP</t>
  </si>
  <si>
    <t>https://www.piscatawayschools.org/parents/american_rescue_plan</t>
  </si>
  <si>
    <t>PITTSGROVE TOWNSHIP</t>
  </si>
  <si>
    <t>www.pittsgrove.net</t>
  </si>
  <si>
    <t>PLAINFIELD</t>
  </si>
  <si>
    <t>http://www.plainfieldnjk12.org/news/what_s_new/coronavirus_information</t>
  </si>
  <si>
    <t>PLEASANTVILLE</t>
  </si>
  <si>
    <t>https://www.pps-nj.us/pps/</t>
  </si>
  <si>
    <t>PLUMSTED TOWNSHIP</t>
  </si>
  <si>
    <t>https://www.newegypt.us/</t>
  </si>
  <si>
    <t>POINT PLEASANT BEACH</t>
  </si>
  <si>
    <t>www.ptbeach.com</t>
  </si>
  <si>
    <t>POINT PLEASANT BOROUGH</t>
  </si>
  <si>
    <t>https://www.pointpleasant.k12.nj.us/</t>
  </si>
  <si>
    <t>POMPTON LAKES</t>
  </si>
  <si>
    <t>https://www.plps-k12.org/</t>
  </si>
  <si>
    <t>PORT REPUBLIC</t>
  </si>
  <si>
    <t>www.portnj.org</t>
  </si>
  <si>
    <t>PRIDE ACADEMY CHARTER SCHOOL</t>
  </si>
  <si>
    <t>www.prideacs.org</t>
  </si>
  <si>
    <t>PROSPECT PARK</t>
  </si>
  <si>
    <t>www.prospectparknj.com</t>
  </si>
  <si>
    <t>RAHWAY</t>
  </si>
  <si>
    <t>RAMAPO INDIAN HILLS REGIONAL HIGH SCHOOL DISTRICT</t>
  </si>
  <si>
    <t>https://www.rih.org/news/feature_stories/rih_safe_return_plan</t>
  </si>
  <si>
    <t>RAMSEY</t>
  </si>
  <si>
    <t>www.ramsey.k12.nj.us</t>
  </si>
  <si>
    <t>READINGTON TOWNSHIP</t>
  </si>
  <si>
    <t>https://www.readington.k12.nj.us/Page/5483</t>
  </si>
  <si>
    <t>RED BANK</t>
  </si>
  <si>
    <t>www.rbb.k12.nj.us</t>
  </si>
  <si>
    <t>RED BANK REGIONAL H.S. DIST.</t>
  </si>
  <si>
    <t>https://docs.google.com/forms/d/e/1FAIpQLScvCepldrvLsock8MvLf_INOY_tuRBRckKnXzbNvtbUVmKFqQ/viewform</t>
  </si>
  <si>
    <t>RIDGEFIELD</t>
  </si>
  <si>
    <t>https://nj01912890.schoolwires.net/domain/1013</t>
  </si>
  <si>
    <t>RIDGEFIELD PARK</t>
  </si>
  <si>
    <t>https://www.rpps.net/board_of_education/superintendent_of_schools/sept__20-21_safe_return_plan</t>
  </si>
  <si>
    <t>RIDGEWOOD VILLAGE</t>
  </si>
  <si>
    <t>https://www.ridgewood.k12.nj.us/cms/One.aspx?portalId=207600&amp;pageId=25357942</t>
  </si>
  <si>
    <t>RINGWOOD</t>
  </si>
  <si>
    <t>https://core-docs.s3.amazonaws.com/documents/asset/uploaded_file/1310753/Safe_Reopening_Plan_-_NJDOE</t>
  </si>
  <si>
    <t>RIVER DELL REGIONAL HIGH SCHOOL DISTRICT</t>
  </si>
  <si>
    <t>www.riverdell.org</t>
  </si>
  <si>
    <t>RIVER EDGE</t>
  </si>
  <si>
    <t>http://www.riveredgeschools.org/index.html</t>
  </si>
  <si>
    <t>RIVER VALE</t>
  </si>
  <si>
    <t>https://www.rivervaleschools.com/cms/One.aspx?portalId=146193&amp;pageId=32090736</t>
  </si>
  <si>
    <t>Riverbank Charter School of Excellence</t>
  </si>
  <si>
    <t>http://riverbank.charter.k12.nj.us</t>
  </si>
  <si>
    <t>RIVERDALE</t>
  </si>
  <si>
    <t>https://www.rpsnj.org/</t>
  </si>
  <si>
    <t>RIVERSIDE TOWNSHIP</t>
  </si>
  <si>
    <t>www.riverside.k12.nj.us</t>
  </si>
  <si>
    <t>ROCHELLE PARK</t>
  </si>
  <si>
    <t>www.rochellepark.org</t>
  </si>
  <si>
    <t>ROCKAWAY BOROUGH</t>
  </si>
  <si>
    <t>www.rockboro.org     https://www.rockboro.org/site/default.aspx?PageType=3&amp;DomainID=8&amp;ModuleInstance</t>
  </si>
  <si>
    <t>ROCKAWAY TOWNSHIP</t>
  </si>
  <si>
    <t>https://www.rocktwp.net/page/strategic-plan</t>
  </si>
  <si>
    <t>ROSELAND</t>
  </si>
  <si>
    <t>http://roselandnjboe.org/rose/Others/Back%20to%20School%20Reopening/</t>
  </si>
  <si>
    <t>ROSELLE BOROUGH</t>
  </si>
  <si>
    <t>https://roselleschools.org/safe-return-plan/</t>
  </si>
  <si>
    <t>ROSELLE PARK</t>
  </si>
  <si>
    <t>https://www.rpsd.org/apps/pages/index.jsp?uREC_ID=2054513&amp;type=d&amp;pREC_ID=2127966</t>
  </si>
  <si>
    <t>ROXBURY TOWNSHIP</t>
  </si>
  <si>
    <t>https://www.roxbury.org/cms/lib/NJ01912906/Centricity/Domain/899/Safe-Return-Plan---202106.pdf</t>
  </si>
  <si>
    <t>RUMSON BOROUGH</t>
  </si>
  <si>
    <t>Rumson School Districthttp://www.rumsonschool.org</t>
  </si>
  <si>
    <t>RUMSON-FAIR HAVEN REGIONAL H.S. DIST.</t>
  </si>
  <si>
    <t>https://www.rumsonfairhaven.org/Page/1501</t>
  </si>
  <si>
    <t>RUNNEMEDE BOROUGH</t>
  </si>
  <si>
    <t>www.runnemedeschools.org</t>
  </si>
  <si>
    <t>RUTHERFORD</t>
  </si>
  <si>
    <t>www.rutherfordschools.org</t>
  </si>
  <si>
    <t>SADDLE BROOK TOWNSHIP</t>
  </si>
  <si>
    <t>https://www.sbpsnj.org/</t>
  </si>
  <si>
    <t>SADDLE RIVER</t>
  </si>
  <si>
    <t>www.wandellschool.org</t>
  </si>
  <si>
    <t>SAYREVILLE</t>
  </si>
  <si>
    <t>http://www.sayrevillek12.net/UserFiles/Servers/Server_233762/File/Sayreville%20Public%20Schools%20Sa</t>
  </si>
  <si>
    <t>SCH DIST OF THE CHATHAMS</t>
  </si>
  <si>
    <t>www.chatham-nj.org</t>
  </si>
  <si>
    <t>SCOTCH PLAINS-FANWOOD</t>
  </si>
  <si>
    <t>https://www.spfk12.org/domain/1103</t>
  </si>
  <si>
    <t>SEASIDE HEIGHTS BOROUGH</t>
  </si>
  <si>
    <t>https://www.sshschool.org/</t>
  </si>
  <si>
    <t>SECAUCUS</t>
  </si>
  <si>
    <t>www.sboe.org</t>
  </si>
  <si>
    <t>SHAMONG TOWNSHIP</t>
  </si>
  <si>
    <t>www.schamongschools.org</t>
  </si>
  <si>
    <t>SHORE REGIONAL HIGH SCHOOL DISTRICT</t>
  </si>
  <si>
    <t>https://www.shoreregional.org/site/default.aspx?PageType=3&amp;DomainID=1&amp;ModuleInstanceID=226&amp;ViewID=64</t>
  </si>
  <si>
    <t>SHREWSBURY BOROUGH</t>
  </si>
  <si>
    <t>http://sbs.k12.nj.us/sbs/</t>
  </si>
  <si>
    <t>SOMERDALE BOROUGH</t>
  </si>
  <si>
    <t>https://somerdale-park.org/</t>
  </si>
  <si>
    <t>SOMERSET HILLS REGIONAL</t>
  </si>
  <si>
    <t>http://shsd.org/</t>
  </si>
  <si>
    <t>SOMERVILLE BOROUGH</t>
  </si>
  <si>
    <t>https://bit.ly/VilleSafeReturnPlan2021-22</t>
  </si>
  <si>
    <t>SOUTH AMBOY</t>
  </si>
  <si>
    <t>http://www.sapublicschools.com/about_us/safe_reopening_plan</t>
  </si>
  <si>
    <t>SOUTH BOUND BROOK BOROUGH</t>
  </si>
  <si>
    <t>https://www.southboundbrookk8.org/District/Board/Documents/index.html</t>
  </si>
  <si>
    <t>SOUTH BRUNSWICK TOWNSHIP</t>
  </si>
  <si>
    <t>https://www.sbschools.org/cms/One.aspx?portalId=197840&amp;pageId=34192230</t>
  </si>
  <si>
    <t>SOUTH HACKENSACK</t>
  </si>
  <si>
    <t>www.shmemorial.org</t>
  </si>
  <si>
    <t>SOUTH HARRISON TOWNSHIP</t>
  </si>
  <si>
    <t>https://www.southharrison.k12.nj.us/Page/2405</t>
  </si>
  <si>
    <t>SOUTH HUNTERDON REGIONAL</t>
  </si>
  <si>
    <t>SOUTH ORANGE-MAPLEWOOD</t>
  </si>
  <si>
    <t>https://www.somsd.k12.nj.us/</t>
  </si>
  <si>
    <t>SOUTH PLAINFIELD</t>
  </si>
  <si>
    <t>https://www.spboe.org/common/pages/DisplayFile.aspx?itemId=37094042</t>
  </si>
  <si>
    <t>SOUTH RIVER</t>
  </si>
  <si>
    <t>https://www.srivernj.org/ourpages/auto/2020/3/19/54634847/Safe%20Reopening%20Plan%20%20%20June%20202</t>
  </si>
  <si>
    <t>SOUTHERN REGIONAL</t>
  </si>
  <si>
    <t>www.srsd.net</t>
  </si>
  <si>
    <t>SPARTA TOWNSHIP</t>
  </si>
  <si>
    <t>https://www.sparta.org/</t>
  </si>
  <si>
    <t>SPOTSWOOD</t>
  </si>
  <si>
    <t>https://www.spsd.us/apps/news/article/1458754</t>
  </si>
  <si>
    <t>SPRINGFIELD TOWNSHIP</t>
  </si>
  <si>
    <t>https://www.springfieldschool.org/Page/1017</t>
  </si>
  <si>
    <t>https://www.springfieldschools.com/Content2/1122</t>
  </si>
  <si>
    <t>STERLING HIGH SCHOOL DISTRICT</t>
  </si>
  <si>
    <t>http://www.sterling.k12.nj.us/</t>
  </si>
  <si>
    <t>STOW CREEK TOWNSHIP</t>
  </si>
  <si>
    <t>STRATFORD BOROUGH</t>
  </si>
  <si>
    <t>www.stratford.k12.nj.us</t>
  </si>
  <si>
    <t>Sussex County Charter School for Technology</t>
  </si>
  <si>
    <t>http://www.sussexcharter.org/</t>
  </si>
  <si>
    <t>SUSSEX COUNTY VOCATIONAL SCHOOL DISTRICT</t>
  </si>
  <si>
    <t>https://www.sussextech.org/</t>
  </si>
  <si>
    <t>SUSSEX-WANTAGE REGIONAL</t>
  </si>
  <si>
    <t>WWW. SWREGIONAL.ORG</t>
  </si>
  <si>
    <t>TABERNACLE TOWNSHIP</t>
  </si>
  <si>
    <t>https://www.tabschools.org/Domain/4</t>
  </si>
  <si>
    <t>TEAM Academy Charter School</t>
  </si>
  <si>
    <t>TEANECK</t>
  </si>
  <si>
    <t>https://www.teaneckschools.org/protected/ArticleView.aspx?iid=6YIUAGI&amp;dasi=4GBPB</t>
  </si>
  <si>
    <t>Teaneck Community Charter School</t>
  </si>
  <si>
    <t>https://tccsnj.org/safe-return-plan/</t>
  </si>
  <si>
    <t>TENAFLY</t>
  </si>
  <si>
    <t>https://www.tenaflyschools.org/Page/17543</t>
  </si>
  <si>
    <t>TEWKSBURY TOWNSHIP</t>
  </si>
  <si>
    <t>https://www.tewksburyschools.org/</t>
  </si>
  <si>
    <t>THE BARACK OBAMA GREEN CH</t>
  </si>
  <si>
    <t>www.obamagreencharter.org</t>
  </si>
  <si>
    <t>The Ethical Community Charter School</t>
  </si>
  <si>
    <t>https://teccsjc.org/welcome-back/; https://teccsjc.org/covid-19/</t>
  </si>
  <si>
    <t>TINTON FALLS</t>
  </si>
  <si>
    <t>https://www.tfschools.org/cms/lib/NJ01000189/Centricity/Domain/1/Tinton%20Falls%20Safe%20Reopening%2</t>
  </si>
  <si>
    <t>TOMS RIVER REGIONAL</t>
  </si>
  <si>
    <t>https://www.trschools.com/community/tr-safe-return</t>
  </si>
  <si>
    <t>TOTOWA</t>
  </si>
  <si>
    <t>http://www.totowa.k12.nj.us/district/Safe%20Reopening%20Plan.pdf</t>
  </si>
  <si>
    <t>TRENTON</t>
  </si>
  <si>
    <t>https://www.trentonk12.org/Downloads/FINAL%20TPS%20Safe%20Return%20to%20In-Person%20Instruction.pdf</t>
  </si>
  <si>
    <t>TUCKERTON BOROUGH</t>
  </si>
  <si>
    <t>https://www.tesnj.com/</t>
  </si>
  <si>
    <t>UNION BEACH BOROUGH</t>
  </si>
  <si>
    <t>https://www.unionbeachschools.org/apps/pages/index.jsp?uREC_ID=1585727&amp;type=d&amp;pREC_ID=1983642</t>
  </si>
  <si>
    <t>UNION CITY</t>
  </si>
  <si>
    <t>www.ucboe.us</t>
  </si>
  <si>
    <t>UNION COUNTY VOCATIONAL SCHOOL DISTRICT</t>
  </si>
  <si>
    <t>https://www.ucvts.tec.nj.us/Page/1085</t>
  </si>
  <si>
    <t>UNION TOWNSHIP</t>
  </si>
  <si>
    <t>https://www.uniontwpschool.org/</t>
  </si>
  <si>
    <t>www.twpunionschools.org</t>
  </si>
  <si>
    <t>Unity Charter School</t>
  </si>
  <si>
    <t>https://unitycharterschool.org/</t>
  </si>
  <si>
    <t>University Heights</t>
  </si>
  <si>
    <t>University Heights Charter School website</t>
  </si>
  <si>
    <t>UPPER DEERFIELD TOWNSHIP</t>
  </si>
  <si>
    <t>www.udts.org</t>
  </si>
  <si>
    <t>UPPER FREEHOLD REGIONAL</t>
  </si>
  <si>
    <t>https://www.ufrsd.net/coronaviruse_update</t>
  </si>
  <si>
    <t>UPPER PITTSGROVE TOWNSHIP</t>
  </si>
  <si>
    <t>http://www.upsnj.org/ups/</t>
  </si>
  <si>
    <t>UPPER SADDLE RIVER</t>
  </si>
  <si>
    <t>www.usrschoolsk8.com</t>
  </si>
  <si>
    <t>UPPER TOWNSHIP</t>
  </si>
  <si>
    <t>www.upperschools.org</t>
  </si>
  <si>
    <t>VENTNOR CITY</t>
  </si>
  <si>
    <t>www.veccnj.org</t>
  </si>
  <si>
    <t>VERNON TOWNSHIP</t>
  </si>
  <si>
    <t>www.vtsd.com</t>
  </si>
  <si>
    <t>VERONA</t>
  </si>
  <si>
    <t>https://www.veronaschools.org/domain/1202</t>
  </si>
  <si>
    <t>Village Charter School</t>
  </si>
  <si>
    <t>www.villagecharter.org</t>
  </si>
  <si>
    <t>VINELAND CITY</t>
  </si>
  <si>
    <t>https://docs.google.com/document/d/1TCo8_Wa29a-cY8xXiPMzA1yXfuyGML-kPhh_3fmiOTo/edit?ts=5f638007</t>
  </si>
  <si>
    <t>Vineland Public Charter School</t>
  </si>
  <si>
    <t>https://www.vinelandpublicchartersschool.org</t>
  </si>
  <si>
    <t>VOORHEES TOWNSHIP</t>
  </si>
  <si>
    <t>https://www.voorhees.k12.nj.us/Page/1</t>
  </si>
  <si>
    <t>WALDWICK</t>
  </si>
  <si>
    <t>https://sites.google.com/waldwickschools.org/districkonlinelearningplan/safe-return-to-in-person-pla</t>
  </si>
  <si>
    <t>WALL TOWNSHIP</t>
  </si>
  <si>
    <t>https://www.wall.k12.nj.us/apps/pages/index.jsp?uREC_ID=457314&amp;type=d</t>
  </si>
  <si>
    <t>WALLINGTON</t>
  </si>
  <si>
    <t>http://www.wboe.org</t>
  </si>
  <si>
    <t>WALLKILL VALLEY REGIONAL</t>
  </si>
  <si>
    <t>https://www.wallkillvrhs.org/</t>
  </si>
  <si>
    <t>WANAQUE</t>
  </si>
  <si>
    <t>https://www.wanaqueps.org/</t>
  </si>
  <si>
    <t>WARREN COUNTY VOCATIONAL SCHOOL DISTRICT</t>
  </si>
  <si>
    <t>http://www.wctech.org/wcts/_top</t>
  </si>
  <si>
    <t>WARREN HILLS REGIONAL HIGH</t>
  </si>
  <si>
    <t>https://www.warrenhills.org/site/default.aspx?PageType=3&amp;DomainID=1&amp;ModuleInstanceID=8982&amp;ViewID=644</t>
  </si>
  <si>
    <t>WARREN TOWNSHIP</t>
  </si>
  <si>
    <t>www.warrentboe.org</t>
  </si>
  <si>
    <t>WASHINGTON TOWNSHIP</t>
  </si>
  <si>
    <t>https://www.wtps.org/Domain/4</t>
  </si>
  <si>
    <t>http://www.washtwpsd.org/wp-content/uploads/2021/06/WTSD-Safe-Reopening-Plan-June-21-2021.pdf</t>
  </si>
  <si>
    <t>WATCHUNG BOROUGH</t>
  </si>
  <si>
    <t>http://www.watchungschools.com/watchung/</t>
  </si>
  <si>
    <t>WATCHUNG HILLS REGIONAL</t>
  </si>
  <si>
    <t>https://www.whrhs.org/whrhs/school-reopening-information</t>
  </si>
  <si>
    <t>WATERFORD TOWNSHIP</t>
  </si>
  <si>
    <t>https://www.wtsd.org/userfiles/2/my%20files/safe%20return%20plan%20wtsd%206-21-21.pdf?id=824</t>
  </si>
  <si>
    <t>WAYNE TOWNSHIP</t>
  </si>
  <si>
    <t>https://www.wayneschools.com/site/default.aspx?PageType=3&amp;DomainID=8&amp;ModuleInstanceID=7346&amp;ViewID=64</t>
  </si>
  <si>
    <t>WEEHAWKEN TOWNSHIP</t>
  </si>
  <si>
    <t>https://www.weehawkenschools.net/</t>
  </si>
  <si>
    <t>WEST CAPE MAY</t>
  </si>
  <si>
    <t>https://nj50000203.schoolwires.net/Domain/4</t>
  </si>
  <si>
    <t>WEST ESSEX REGIONAL</t>
  </si>
  <si>
    <t>https://www.westex.org/news/announcements/west_essex_safe_return_plan</t>
  </si>
  <si>
    <t>WEST LONG BRANCH</t>
  </si>
  <si>
    <t>www.wlbschools.com</t>
  </si>
  <si>
    <t>WEST MILFORD TOWNSHIP</t>
  </si>
  <si>
    <t>www.wmtps.org</t>
  </si>
  <si>
    <t>WEST MORRIS REGIONAL HIGH SCHOOL DISTRICT</t>
  </si>
  <si>
    <t>https://www.wmrhsd.org/UserFiles/Servers/Server_65380/Image/District/Copy%20of%20District%20Safe%20R</t>
  </si>
  <si>
    <t>WEST NEW YORK</t>
  </si>
  <si>
    <t>https://4.files.edl.io/006b/06/22/21/165907-e3ef24df-c3e9-4be0-b702-762302039d39.pdf</t>
  </si>
  <si>
    <t>WEST ORANGE</t>
  </si>
  <si>
    <t>https://www.woboe.org/site/default.aspx?PageType=3&amp;DomainID=4&amp;ModuleInstanceID=1046&amp;ViewID=6446EE88-</t>
  </si>
  <si>
    <t>WEST WINDSOR-PLAINSBORO REGIONAL</t>
  </si>
  <si>
    <t>http://www.west-windsor-plainsboro.k12.nj.us/newsroom/c_o_v_i_d-19/american_rescue_plan___a_r_p__act</t>
  </si>
  <si>
    <t>WESTFIELD</t>
  </si>
  <si>
    <t>https://sites.google.com/westfieldnjk12.org/westfieldpublicschools-covid19/safe-return-plan-june-202</t>
  </si>
  <si>
    <t>WESTVILLE</t>
  </si>
  <si>
    <t>https://www.westvillesd.com/</t>
  </si>
  <si>
    <t>WESTWOOD REGIONAL SCHOOL DISTRICT</t>
  </si>
  <si>
    <t>https://sites.google.com/wwrsd.org/wrsd-coe/home</t>
  </si>
  <si>
    <t>WEYMOUTH TOWNSHIP</t>
  </si>
  <si>
    <t>https://www.weymouthtownshipschool.org/</t>
  </si>
  <si>
    <t>WHARTON BOROUGH</t>
  </si>
  <si>
    <t>www.wbps.org</t>
  </si>
  <si>
    <t>WILDWOOD CITY</t>
  </si>
  <si>
    <t>WILLINGBORO TOWNSHIP</t>
  </si>
  <si>
    <t>https://www.willingboroschools.org</t>
  </si>
  <si>
    <t>WINSLOW TOWNSHIP</t>
  </si>
  <si>
    <t>https://tinyurl.com/WinslowReopenplan</t>
  </si>
  <si>
    <t>WOODBINE</t>
  </si>
  <si>
    <t>http://www.woodbineschool.com/</t>
  </si>
  <si>
    <t>WOODBRIDGE TOWNSHIP</t>
  </si>
  <si>
    <t>www.woodbridge.k12.nj.us</t>
  </si>
  <si>
    <t>WOODBURY</t>
  </si>
  <si>
    <t>https://www.woodburysch.com/coronavirus</t>
  </si>
  <si>
    <t>WOODBURY HEIGHTS</t>
  </si>
  <si>
    <t>https://www.woodburyhtselem.com/</t>
  </si>
  <si>
    <t>Woodland Park</t>
  </si>
  <si>
    <t>https://www.wpschools.org/</t>
  </si>
  <si>
    <t>WOODLYNNE BOROUGH</t>
  </si>
  <si>
    <t>https://www.woodlynne.k12.nj.us/site/default.aspx?PageType=3&amp;DomainID=4&amp;ModuleInstanceID=240&amp;ViewID=</t>
  </si>
  <si>
    <t>WOOD-RIDGE</t>
  </si>
  <si>
    <t>www.wood-ridgeschools.org</t>
  </si>
  <si>
    <t>WOODSTOWN-PILESGROVE REGIONAL</t>
  </si>
  <si>
    <t>https://www.woodstown.org</t>
  </si>
  <si>
    <t>WYCKOFF TOWNSHIP</t>
  </si>
  <si>
    <t>https://www.wyckoffps.org/common/pages/DisplayFile.aspx?itemId=25385225</t>
  </si>
  <si>
    <t>County Name</t>
  </si>
  <si>
    <t>District Name</t>
  </si>
  <si>
    <t>ATLANTIC</t>
  </si>
  <si>
    <t>Absecon Public Schools District</t>
  </si>
  <si>
    <t>Atlantic City School District</t>
  </si>
  <si>
    <t>Atlantic Community Charter School</t>
  </si>
  <si>
    <t>Atlantic County Special Services School District</t>
  </si>
  <si>
    <t>Atlantic County Vocational School District</t>
  </si>
  <si>
    <t>Brigantine Public School District</t>
  </si>
  <si>
    <t>Buena Regional School District</t>
  </si>
  <si>
    <t>Chartertech High School for the Performing Arts</t>
  </si>
  <si>
    <t>https://www.chartertech.org/2021-safe-return-plan.pdf</t>
  </si>
  <si>
    <t>Egg Harbor City School District</t>
  </si>
  <si>
    <t>Eggharborcityschools.com</t>
  </si>
  <si>
    <t>Egg Harbor Township School District</t>
  </si>
  <si>
    <t>https://www.eht.k12.nj.us/common/pages/DisplayFile.aspx?itemId=37113176</t>
  </si>
  <si>
    <t>Estell Manor School District</t>
  </si>
  <si>
    <t>https://www.estellmanorschool.com/site/default.aspx?PageType=3&amp;DomainID=4&amp;ModuleInstanceID=1284&amp;ViewID=6446EE88-D30C-497E-9316-3F8874B3E108&amp;RenderLoc=0&amp;FlexDataID=1259&amp;PageID=1</t>
  </si>
  <si>
    <t>Folsom Borough School District</t>
  </si>
  <si>
    <t>https://www.folsomschool.org/cms/lib/NJ02207515/Centricity/Domain/1187/The_Road_Forward_July_29_2021.pdf</t>
  </si>
  <si>
    <t>Galloway Township Public School District</t>
  </si>
  <si>
    <t>http://www.gtps.k12.nj.us/</t>
  </si>
  <si>
    <t>Greater Egg Harbor Regional High School District</t>
  </si>
  <si>
    <t>https://www.gehrhsd.net/site/Default.aspx?PageID=1</t>
  </si>
  <si>
    <t>Hamilton Township School District</t>
  </si>
  <si>
    <t>Hammonton School District</t>
  </si>
  <si>
    <t>Linwood City School District</t>
  </si>
  <si>
    <t>Mainland Regional High School</t>
  </si>
  <si>
    <t>https://www.mainlandregional.net/apps/news/article/1499711</t>
  </si>
  <si>
    <t>Margate City School District</t>
  </si>
  <si>
    <t>https://www.margateschools.org/cms/lib/NJ02211268/Centricity/Domain/8/MARGATE%20Safe%20Reopening%20Plan_SEPT%202021.pdf</t>
  </si>
  <si>
    <t>Mullica Township School District</t>
  </si>
  <si>
    <t>https://mullicaschools.com/wp-content/uploads/2021/06/SAFE-RETURN-PLAN.pdf</t>
  </si>
  <si>
    <t>Northfield City School District</t>
  </si>
  <si>
    <t>https://www.ncs-nj.org/Page/1384</t>
  </si>
  <si>
    <t>Pleasantville Public School District</t>
  </si>
  <si>
    <t>Port Republic School District</t>
  </si>
  <si>
    <t>Principle Academy Charter School</t>
  </si>
  <si>
    <t>https://principleacademycharter.org/wp-content/uploads/2021/09/PAC-Safe-Return-Plan-2021.pdf</t>
  </si>
  <si>
    <t>Somers Point School District</t>
  </si>
  <si>
    <t>https://www.sptsd.org/Page/2351</t>
  </si>
  <si>
    <t>Ventnor City School District</t>
  </si>
  <si>
    <t>Weymouth Township School District</t>
  </si>
  <si>
    <t>BERGEN</t>
  </si>
  <si>
    <t>Allendale Public School District</t>
  </si>
  <si>
    <t>Alpine School District</t>
  </si>
  <si>
    <t>Bergen Arts and Science Charter School</t>
  </si>
  <si>
    <t>Bergen County Special Services School District</t>
  </si>
  <si>
    <t>Bergen County Vocational Technical School District</t>
  </si>
  <si>
    <t>Bergenfield Borough School District</t>
  </si>
  <si>
    <t>Bogota Public School District</t>
  </si>
  <si>
    <t>Carlstadt Public School District</t>
  </si>
  <si>
    <t>Carlstadt-East Rutherford Regional High School District</t>
  </si>
  <si>
    <t>Cliffside Park School District</t>
  </si>
  <si>
    <t>Closter Public School District</t>
  </si>
  <si>
    <t>Cresskill Public School District</t>
  </si>
  <si>
    <t>Dumont Public School District</t>
  </si>
  <si>
    <t>East Rutherford School District</t>
  </si>
  <si>
    <t>Edgewater School District</t>
  </si>
  <si>
    <t>Elmwood Park School District</t>
  </si>
  <si>
    <t>Emerson Public School District</t>
  </si>
  <si>
    <t>Englewood Cliffs School District</t>
  </si>
  <si>
    <t>Englewood on the Palisades Charter School</t>
  </si>
  <si>
    <t>https://englewoodcharterschool.com/safe-return-plan/</t>
  </si>
  <si>
    <t>Englewood Public School District</t>
  </si>
  <si>
    <t>Fair Lawn Public School District</t>
  </si>
  <si>
    <t>Fairview Public School District</t>
  </si>
  <si>
    <t>https://fairviewps.org/safe-reopening-plan/</t>
  </si>
  <si>
    <t>Fort Lee School District</t>
  </si>
  <si>
    <t>Franklin Lakes School District</t>
  </si>
  <si>
    <t>Garfield Public School District</t>
  </si>
  <si>
    <t>Hackensack School District</t>
  </si>
  <si>
    <t>Harrington Park School District</t>
  </si>
  <si>
    <t>Hasbrouck Heights School District</t>
  </si>
  <si>
    <t>Hillsdale School District</t>
  </si>
  <si>
    <t>Leonia Public School District</t>
  </si>
  <si>
    <t>Little Ferry Public School District</t>
  </si>
  <si>
    <t>Lodi School District</t>
  </si>
  <si>
    <t>Lyndhurst Public School District</t>
  </si>
  <si>
    <t>Mahwah Township Public School District</t>
  </si>
  <si>
    <t>Maywood School District</t>
  </si>
  <si>
    <t>Midland Park School District</t>
  </si>
  <si>
    <t>Montvale Board of Education School District</t>
  </si>
  <si>
    <t>Moonachie School District</t>
  </si>
  <si>
    <t>New Milford Public School District</t>
  </si>
  <si>
    <t>North Arlington School District</t>
  </si>
  <si>
    <t>Northern Highlands Regional High School District</t>
  </si>
  <si>
    <t>Northern Valley Regional High School District</t>
  </si>
  <si>
    <t>Northvale Public School District</t>
  </si>
  <si>
    <t>Norwood Public School District</t>
  </si>
  <si>
    <t>Oakland Public School District</t>
  </si>
  <si>
    <t>Old Tappan Public School District</t>
  </si>
  <si>
    <t>https://www.oldtappanschools.org/c_o_v_i_d-19</t>
  </si>
  <si>
    <t>Oradell Public School District</t>
  </si>
  <si>
    <t>https://docs.google.com/document/d/1vkgxw9FGqTu686ESencR_G5h7o7F_foif1Uso_IrfDI/edit</t>
  </si>
  <si>
    <t>Palisades Park School District</t>
  </si>
  <si>
    <t>Paramus Public School District</t>
  </si>
  <si>
    <t>Park Ridge School District</t>
  </si>
  <si>
    <t>Pascack Valley Regional High School District</t>
  </si>
  <si>
    <t>Ramapo Indian Hills Regional High School District</t>
  </si>
  <si>
    <t>Ramsey School District</t>
  </si>
  <si>
    <t>Ridgefield Park Public School District</t>
  </si>
  <si>
    <t>Ridgefield School District</t>
  </si>
  <si>
    <t>Ridgewood Public School District</t>
  </si>
  <si>
    <t>River Dell Regional School District</t>
  </si>
  <si>
    <t>River Edge School District</t>
  </si>
  <si>
    <t>River Vale Public School District</t>
  </si>
  <si>
    <t>Rochelle Park School District</t>
  </si>
  <si>
    <t>Rutherford School District</t>
  </si>
  <si>
    <t>Saddle Brook School District</t>
  </si>
  <si>
    <t>Saddle River School District</t>
  </si>
  <si>
    <t>South Hackensack School District</t>
  </si>
  <si>
    <t>Teaneck School District</t>
  </si>
  <si>
    <t>Tenafly Public School District</t>
  </si>
  <si>
    <t>Upper Saddle River School District</t>
  </si>
  <si>
    <t>Waldwick School District</t>
  </si>
  <si>
    <t>Wallington Boro School District</t>
  </si>
  <si>
    <t>Westwood Regional School District</t>
  </si>
  <si>
    <t>Wood-Ridge School District</t>
  </si>
  <si>
    <t>Wyckoff Township Public School District</t>
  </si>
  <si>
    <t>BURLINGTON</t>
  </si>
  <si>
    <t>Benjamin Banneker Preparatory Charter School</t>
  </si>
  <si>
    <t>Beverly City School District</t>
  </si>
  <si>
    <t>Bordentown Regional School District</t>
  </si>
  <si>
    <t>Burlington City Public School District</t>
  </si>
  <si>
    <t>www.burlington-nj.net</t>
  </si>
  <si>
    <t>Burlington County Institute of Technology School District</t>
  </si>
  <si>
    <t>Burlington County Special Services School District</t>
  </si>
  <si>
    <t>Burlington Township School District</t>
  </si>
  <si>
    <t>Chesterfield Township School District</t>
  </si>
  <si>
    <t>https://www.chesterfieldschool.com/site/Default.aspx?PageID=3032</t>
  </si>
  <si>
    <t>Cinnaminson Township School District</t>
  </si>
  <si>
    <t>Delanco Township School District</t>
  </si>
  <si>
    <t>Delran Township School District</t>
  </si>
  <si>
    <t>Eastampton Township School District</t>
  </si>
  <si>
    <t>Edgewater Park Township School District</t>
  </si>
  <si>
    <t>Evesham Township School District</t>
  </si>
  <si>
    <t>Florence Township School District</t>
  </si>
  <si>
    <t>Hainesport Township School District</t>
  </si>
  <si>
    <t>https://www.hainesport.k12.nj.us/About/HTSD-COVID-19--Information/index.html</t>
  </si>
  <si>
    <t>Lenape Regional High School District</t>
  </si>
  <si>
    <t>Lumberton Township Board of Education</t>
  </si>
  <si>
    <t>Mansfield Township School District</t>
  </si>
  <si>
    <t>Maple Shade School District</t>
  </si>
  <si>
    <t>Medford Lakes School District</t>
  </si>
  <si>
    <t xml:space="preserve">https://medford-lakes.k12.nj.us </t>
  </si>
  <si>
    <t>Medford Township School District</t>
  </si>
  <si>
    <t>https://www.medford.k12.nj.us/</t>
  </si>
  <si>
    <t>Moorestown Township Public School District</t>
  </si>
  <si>
    <t>Mount Holly Township Public School District</t>
  </si>
  <si>
    <t>Mount Laurel Township School District</t>
  </si>
  <si>
    <t>New Hanover Township</t>
  </si>
  <si>
    <t>North Hanover Township School District</t>
  </si>
  <si>
    <t>https://p18cdn4static.sharpschool.com/UserFiles/Servers/Server_286693/File/School%20Reopening/Reopening%20Plan%20for%206_22_21%20approval%20revised%208_24_21.pdf</t>
  </si>
  <si>
    <t>Northern Burlington County Regional School District</t>
  </si>
  <si>
    <t>Palmyra Public School District</t>
  </si>
  <si>
    <t>Pemberton Township School District</t>
  </si>
  <si>
    <t>Rancocas Valley Regional High School District</t>
  </si>
  <si>
    <t>www.rvhs.com</t>
  </si>
  <si>
    <t>Riverside Township School District</t>
  </si>
  <si>
    <t>Riverton School District</t>
  </si>
  <si>
    <t>www.riverton.k12.nj.us</t>
  </si>
  <si>
    <t>Shamong Township School District</t>
  </si>
  <si>
    <t>Southampton Township School District</t>
  </si>
  <si>
    <t>https://www.southampton.k12.nj.us</t>
  </si>
  <si>
    <t>Springfield Township School District</t>
  </si>
  <si>
    <t>Tabernacle Township School District</t>
  </si>
  <si>
    <t>Westampton Township Public School District</t>
  </si>
  <si>
    <t>https://core-docs.s3.amazonaws.com/documents/asset/uploaded_file/1538921/Safe_Reopening_Plan_Template_Westampton_September_2021_revision.pdf</t>
  </si>
  <si>
    <t>Willingboro Public School District</t>
  </si>
  <si>
    <t>Woodland Township School District</t>
  </si>
  <si>
    <t>http://www.woodlandboe.org</t>
  </si>
  <si>
    <t>CAMDEN</t>
  </si>
  <si>
    <t>Audubon Public School District</t>
  </si>
  <si>
    <t>Barrington School District</t>
  </si>
  <si>
    <t>Bellmawr Public School District</t>
  </si>
  <si>
    <t>Berlin Borough School District</t>
  </si>
  <si>
    <t>Berlin Township School District</t>
  </si>
  <si>
    <t>https://urldefense.com/v3/__https://www.btwpschools.org/docs/district/reopening*202020/berlin*20township*20safe*20reopening*20plan*20template_revised*208*2019*20*2021.pdf?id=816__;JSUlJSUlJSUlJQ!!J30X0ZrnC1oQtbA!fx0gmp4WrH3M1vS4ANf2jAvWs-ks7ObGkBOb-a6ERGyeNB-uBs5da4KBxwsKkJHmEsGR4rW9$</t>
  </si>
  <si>
    <t>Black Horse Pike Regional School District</t>
  </si>
  <si>
    <t>Brooklawn Public School District</t>
  </si>
  <si>
    <t>Camden City School District</t>
  </si>
  <si>
    <t>Camden County Technical School District</t>
  </si>
  <si>
    <t>Camden Prep, Inc.</t>
  </si>
  <si>
    <t>Camden's Promise Charter School</t>
  </si>
  <si>
    <t>https://core-docs.s3.amazonaws.com/documents/asset/uploaded_file/1350547/Safe_Reopening_Plan_21-22.pdf                                                                                                            https://www.promiseacademycharter.org/o/ccsn/page/covid-19-updates--3</t>
  </si>
  <si>
    <t>Cherry Hill School District</t>
  </si>
  <si>
    <t>Clementon Elementary School District</t>
  </si>
  <si>
    <t>Collingswood Public School District</t>
  </si>
  <si>
    <t>Eastern Camden County Regional School District</t>
  </si>
  <si>
    <t>https://urldefense.com/v3/__https://docs.google.com/document/d/1RAbyxKS47Hv1-9OqlN9vmpQOTm9WKBUgEoIbqVGwfro/edit__;!!J30X0ZrnC1oQtbA!ZM7O2sDX5cmXlaS7XO6jLnlKk15Uwf41fTCNXEjZDXh0GrG36f4E9d-Ir-E_7EvdrNbB3Ag7$</t>
  </si>
  <si>
    <t>Environment Community Opportunity (ECO) Charter School</t>
  </si>
  <si>
    <t>https://urldefense.com/v3/__https://ecocharterschool.org/state-reporting/__;!!J30X0ZrnC1oQtbA!bY8Uq9CP5ELoXRMu6cJ364AwNwzXiIAiEVE_AQwonFiX5427vyjYkfCnhOD-TLHPg8CWNlV3$</t>
  </si>
  <si>
    <t>Freedom Prep Charter School</t>
  </si>
  <si>
    <t>Gibbsboro Elementary School District</t>
  </si>
  <si>
    <t>Gloucester City Public School District</t>
  </si>
  <si>
    <t>Gloucester Township Public Schools</t>
  </si>
  <si>
    <t>HADDON HEIGHTS School District</t>
  </si>
  <si>
    <t>Haddon Township School District</t>
  </si>
  <si>
    <t>https://www.haddontwpschools.com/Page/965</t>
  </si>
  <si>
    <t>Haddonfield School District</t>
  </si>
  <si>
    <t>Hope Community Charter School</t>
  </si>
  <si>
    <t>KIPP: Cooper Norcross, A New Jersey Nonprofit Corporation</t>
  </si>
  <si>
    <t>Laurel Springs School District</t>
  </si>
  <si>
    <t>Lawnside School Distric</t>
  </si>
  <si>
    <t>Lindenwold Public School District</t>
  </si>
  <si>
    <t>Magnolia School District</t>
  </si>
  <si>
    <t>Mastery Schools of Camden, Inc.</t>
  </si>
  <si>
    <t>Merchantville School District</t>
  </si>
  <si>
    <t>https://urldefense.com/v3/__https://merchantvilleschool.org/ourpages/auto/2021/6/17/53739208/A*20-*20Merchantville*20Safe*20Reopening*20Plan*2021-22*20_June*202021_.pdf__;JSUlJSUlJSU!!J30X0ZrnC1oQtbA!Ze7XfWqXBWMagrgXRzDXpY3rLNztEl4a21VuPBtYwenn9v7q77GcOeT8gOUUqbaD9lI4PEqQ$</t>
  </si>
  <si>
    <t>Mt. Ephraim School District</t>
  </si>
  <si>
    <t>Oaklyn Public School District</t>
  </si>
  <si>
    <t>Pennsauken Township Board of Education School District</t>
  </si>
  <si>
    <t>Pine Hill School District</t>
  </si>
  <si>
    <t>Pine Valley</t>
  </si>
  <si>
    <t xml:space="preserve">non opt distrcit </t>
  </si>
  <si>
    <t>Runnemede Public School District</t>
  </si>
  <si>
    <t>Somerdale School District</t>
  </si>
  <si>
    <t>Sterling Regional School District</t>
  </si>
  <si>
    <t>Stratford School District</t>
  </si>
  <si>
    <t>Voorhees Township School District</t>
  </si>
  <si>
    <t>Waterford Township School District</t>
  </si>
  <si>
    <t>Winslow Township School District</t>
  </si>
  <si>
    <t>Woodlynne School District</t>
  </si>
  <si>
    <t>CAPE MAY</t>
  </si>
  <si>
    <t>Avalon School District</t>
  </si>
  <si>
    <t>https://www.avalonstoneharborschools.org/common/pages/DisplayFile.aspx?itemId=36470684</t>
  </si>
  <si>
    <t>Cape May City School District</t>
  </si>
  <si>
    <t>Cape May County Special Services School District</t>
  </si>
  <si>
    <t>https://www.cmcspecialservices.org/covid19</t>
  </si>
  <si>
    <t>Cape May County Technical High School District</t>
  </si>
  <si>
    <t>Dennis Township School District</t>
  </si>
  <si>
    <t>https://4.files.edl.io/bd51/09/01/21/163310-f353c73c-72f9-4a5a-a48b-6aed3442e426.pdf</t>
  </si>
  <si>
    <t>Lower Cape May Regional School District</t>
  </si>
  <si>
    <t>Lower Township Elementary School District</t>
  </si>
  <si>
    <t>Middle Township Public School District</t>
  </si>
  <si>
    <t>North Wildwood School District</t>
  </si>
  <si>
    <t>https://content.myconnectsuite.com/api/documents/e3090c6536314ff1919730a1588e7c67.pdf</t>
  </si>
  <si>
    <t>Ocean City School District</t>
  </si>
  <si>
    <t>Stone Harbor School District</t>
  </si>
  <si>
    <t>Upper Township School District</t>
  </si>
  <si>
    <t>West Cape May School District</t>
  </si>
  <si>
    <t>Wildwood City School District</t>
  </si>
  <si>
    <t>https://nj02210961.schoolwires.net/</t>
  </si>
  <si>
    <t>Wildwood Crest Borough School District</t>
  </si>
  <si>
    <t>https://www.crestmem.edu/cms/lib/NJ50000029/Centricity/Domain/4/Reopening%202021_2022%20School%20Year%205.pdf</t>
  </si>
  <si>
    <t>Woodbine School District</t>
  </si>
  <si>
    <t>CUMBERLAND</t>
  </si>
  <si>
    <t>Bridgeton City School District</t>
  </si>
  <si>
    <t>Commercial Township School District</t>
  </si>
  <si>
    <t>Compass Academy Charter School</t>
  </si>
  <si>
    <t>https://www.compassacademycharter.org/board-of-trustees#CACSSafeReturnPlan</t>
  </si>
  <si>
    <t>Cumberland County Board of Vocational Education</t>
  </si>
  <si>
    <t>Cumberland Regional School District</t>
  </si>
  <si>
    <t>www.crhsd.org</t>
  </si>
  <si>
    <t>Deerfield Township School District</t>
  </si>
  <si>
    <t>Downe Township School District</t>
  </si>
  <si>
    <t>Fairfield Township School District</t>
  </si>
  <si>
    <t>Greenwich Township School District</t>
  </si>
  <si>
    <t>Hopewell Township School District</t>
  </si>
  <si>
    <t>Lawrence Township School District</t>
  </si>
  <si>
    <t>Maurice River Township School District</t>
  </si>
  <si>
    <t>Millville Public Charter School</t>
  </si>
  <si>
    <t>Millville School District</t>
  </si>
  <si>
    <t>Stow Creek Township School District</t>
  </si>
  <si>
    <t>Upper Deerfield Township School District</t>
  </si>
  <si>
    <t>Vineland Public School District</t>
  </si>
  <si>
    <t>ESSEX</t>
  </si>
  <si>
    <t>Achieve Community Charter School</t>
  </si>
  <si>
    <t>https://www.achieveccs.org/domain/11</t>
  </si>
  <si>
    <t>Belleville Public School District</t>
  </si>
  <si>
    <t>Bloomfield Township School District</t>
  </si>
  <si>
    <t>Caldwell-West School District</t>
  </si>
  <si>
    <t>Cedar Grove Township School District</t>
  </si>
  <si>
    <t>East Orange Community Charter School</t>
  </si>
  <si>
    <t>https://theeoccs.org/</t>
  </si>
  <si>
    <t>East Orange School District</t>
  </si>
  <si>
    <t>Essex County Schools of Technology</t>
  </si>
  <si>
    <t>Essex Fells School District</t>
  </si>
  <si>
    <t>Fairfield Public School District</t>
  </si>
  <si>
    <t>Glen Ridge Public School District</t>
  </si>
  <si>
    <t>Gray Charter School</t>
  </si>
  <si>
    <t>Home - Reopening and Reporting Plan - The Gray Charter School (enschool.org)</t>
  </si>
  <si>
    <t>Great Oaks Legacy Charter School</t>
  </si>
  <si>
    <t>https://greatoakslegacy.org/wp-content/uploads/2021/09/LEA-Plan-for-Safe-Return-to-In-Person-Instruction-and-Continuity-of-Service-GOLCS.pdf</t>
  </si>
  <si>
    <t>Irvington Public School District</t>
  </si>
  <si>
    <t>LEAD Charter School</t>
  </si>
  <si>
    <t>Link Community Charter School</t>
  </si>
  <si>
    <t>https://linkschool.org/wp-content/uploads/2021/09/Safe-Reopening-Plan-LCCS-Update-September-2021-FINAL.pdf</t>
  </si>
  <si>
    <t>Livingston Board of Education School District</t>
  </si>
  <si>
    <t>Marion P. Thomas Charter School</t>
  </si>
  <si>
    <t>https://www.mptcs.org/cms/lib/NJ02212986/Centricity/ModuleInstance/22/MPTCS%20Safe%20Return%20Plan_%20PUBLIC%20VERSION.pdf  or https://www.mptcs.org/cms/lib/NJ02212986/Centricity/ModuleInstance/22/MPTCS%20Safe%20Return%20Plan_%20PUBLIC%20VERSION.pdf</t>
  </si>
  <si>
    <t>Millburn Township School District</t>
  </si>
  <si>
    <t>https://www.millburn.org/apps/pages/index.jsp?uREC_ID=1772811&amp;type=d&amp;pREC_ID=2192139</t>
  </si>
  <si>
    <t>Montclair Public School District</t>
  </si>
  <si>
    <t>https://p19cdn4static.sharpschool.com/UserFiles/Servers/Server_889476/File/District/Safe%20Return/8.25.21September%202021%20Reopening%20Plan%20-%20.pdf</t>
  </si>
  <si>
    <t>Newark Educators Community Charter School</t>
  </si>
  <si>
    <t>5f2dbfc42092e825d1d1f9f1_Restart and Recovery Parents Presentation.pdf (webflow.com)</t>
  </si>
  <si>
    <t>Newark Public School District</t>
  </si>
  <si>
    <t>North Caldwell School District</t>
  </si>
  <si>
    <t>North Star Academy Charter School</t>
  </si>
  <si>
    <t>Nutley Public School District</t>
  </si>
  <si>
    <t>https://urldefense.com/v3/__https://www.nutleyschools.org/covid-19__;!!J30X0ZrnC1oQtbA!fpymZiPUAZqgwQkaQz8cw3hCAGA5mkZLTuLwX3X2tq-VNoE7QGRGMF8QGXnBG2olal3FjA$</t>
  </si>
  <si>
    <t>ORANGE BOARD OF EDUCATION School District</t>
  </si>
  <si>
    <t>https://www.orange.k12.nj.us/cms/lib/NJ01000601/Centricity/ModuleInstance/27906/Safe%20Reopening%20Plan%20Orange.pdf</t>
  </si>
  <si>
    <t>Peoples Preparatory Charter School District</t>
  </si>
  <si>
    <t>Phillip's Academy  Charter School</t>
  </si>
  <si>
    <t>Pride Academy Charter School District</t>
  </si>
  <si>
    <t>Robert Treat Academy Charter School</t>
  </si>
  <si>
    <t>roberttreatacademy.org</t>
  </si>
  <si>
    <t>Roseland School District</t>
  </si>
  <si>
    <t>Roseville Community Charter School</t>
  </si>
  <si>
    <t>https://www.rosevillecharter.org/userfiles/2/my%20files/pandemic%20preparedness%20plan%20adddendum/roseville%20community%20charter%20school%20safe%20return%20plan%206-24-21%20(updated%206-30-21%20app%20c).pdf?id=730</t>
  </si>
  <si>
    <t>South Orange-Maplewood School District</t>
  </si>
  <si>
    <t>University Heights Charter School</t>
  </si>
  <si>
    <t>Verona Public School District</t>
  </si>
  <si>
    <t>West Essex Regional School District</t>
  </si>
  <si>
    <t>West Orange Public Schools</t>
  </si>
  <si>
    <t>GLOUCESTER</t>
  </si>
  <si>
    <t>Clayton Public School District</t>
  </si>
  <si>
    <t>Clearview Regional High School District</t>
  </si>
  <si>
    <t>https://www.clearviewregional.edu/district/restart___recovery_plan_information</t>
  </si>
  <si>
    <t>Delsea Regional High School District</t>
  </si>
  <si>
    <t>https://delsearegional.us/wp-content/uploads/2021/07/Safe-Reopening-Plan-Delsea_Final.pdf</t>
  </si>
  <si>
    <t>Deptford Township Public School District</t>
  </si>
  <si>
    <t>East Greenwich Township School District</t>
  </si>
  <si>
    <t>https://www.eastgreenwich.k12.nj.us/cms/lib/NJ01912656/Centricity/Domain/4/EG%20Safe%20for%20Return%20to%20In-Person.pdf</t>
  </si>
  <si>
    <t>Elk Township School District</t>
  </si>
  <si>
    <t>https://drive.google.com/file/d/1zz9A3dFpiVlvUGHWYXXyNlBgwV5tXPJE/view</t>
  </si>
  <si>
    <t>Gateway Regional High School District</t>
  </si>
  <si>
    <t>Glassboro School District</t>
  </si>
  <si>
    <t>Gloucester County Special Services School District</t>
  </si>
  <si>
    <t>https://www.gcsssd.org/pdf/GCSSSD_Emergency_Remote_Plan_21-22__.pdf</t>
  </si>
  <si>
    <t>Gloucester County Vocational-Technical School District</t>
  </si>
  <si>
    <t>https://www.gtsdk8.us/sys/content/announcementpost/25e182074a374c95a216c0aededc6760</t>
  </si>
  <si>
    <t>Harrison Township School District</t>
  </si>
  <si>
    <t>Kingsway Regional School District</t>
  </si>
  <si>
    <t>Logan Township School District</t>
  </si>
  <si>
    <t>https://logantownshipschools.org/pdf/Safe_Reopening_Plan_Template_Second_Draft_August_25th_2021.pdf</t>
  </si>
  <si>
    <t>Mantua Township School District</t>
  </si>
  <si>
    <t>Monroe Township Public School District</t>
  </si>
  <si>
    <t>National Park Boro School District</t>
  </si>
  <si>
    <t>Paulsboro School District</t>
  </si>
  <si>
    <t>Pitman Boro School District</t>
  </si>
  <si>
    <t>https://www.pitman.k12.nj.us/site/handlers/filedownload.ashx?moduleinstanceid=2862&amp;dataid=4008&amp;FileName=Safe%20Return%20Plan%20-%206.23.2021.docx.pdf</t>
  </si>
  <si>
    <t>South Harrison Township School District</t>
  </si>
  <si>
    <t>Swedesboro-Woolwich School District</t>
  </si>
  <si>
    <t>https://www.swedesboro-woolwich.com/cms/lib/NJ01000517/Centricity/Domain/1/LEA%20Plan%20for%20Safe%20Return%20to%20In-Person%20Instruction%20and%20Continuity%20of%20Service.pdf.</t>
  </si>
  <si>
    <t>Township of Franklin School District</t>
  </si>
  <si>
    <t>Washington Township School District</t>
  </si>
  <si>
    <t>Wenonah  Boro School District</t>
  </si>
  <si>
    <t>https://docs.google.com/document/d/1Gz1_gxVVGhuaZGRLoM4cf_JBbBn39-E_u-Tg4Kaszqg/edit?usp=sharing</t>
  </si>
  <si>
    <t>West Deptford Township School District</t>
  </si>
  <si>
    <t>https://drive.google.com/file/d/1OjERyURBTEyd5mTajSfT5jTFNOcV0g5C/view</t>
  </si>
  <si>
    <t>Westville Boro Public School District</t>
  </si>
  <si>
    <t>Woodbury City Public School District</t>
  </si>
  <si>
    <t>Woodbury Heights Public School District</t>
  </si>
  <si>
    <t>HUDSON</t>
  </si>
  <si>
    <t>Bayonne School District</t>
  </si>
  <si>
    <t>BelovED Community Charter School</t>
  </si>
  <si>
    <t>Dr Lena Edwards Academic Charter School</t>
  </si>
  <si>
    <t>East Newark School District</t>
  </si>
  <si>
    <t>Elysian Charter School</t>
  </si>
  <si>
    <t>Empowerment Academy Charter School</t>
  </si>
  <si>
    <t>Guttenberg School District</t>
  </si>
  <si>
    <t>Harrison Public Schools</t>
  </si>
  <si>
    <t>Hoboken Dual Language Charter School</t>
  </si>
  <si>
    <t>Hoboken Public School District</t>
  </si>
  <si>
    <t>Hudson Arts and Science Charter School</t>
  </si>
  <si>
    <t>Hudson County Schools of Technology School District</t>
  </si>
  <si>
    <t>Jersey City Community Charter School</t>
  </si>
  <si>
    <t>Jersey City Global Charter School</t>
  </si>
  <si>
    <t>Jersey City Golden Door Charter School</t>
  </si>
  <si>
    <t>Jersey City Public Schools</t>
  </si>
  <si>
    <t>https://4.files.edl.io/db07/06/16/21/200742-a8b0448b-39e4-4038-a97f-0761339281e8.pdf</t>
  </si>
  <si>
    <t>Kearny</t>
  </si>
  <si>
    <t>North Bergen School District</t>
  </si>
  <si>
    <t>Secaucus School District</t>
  </si>
  <si>
    <t>Soaring Heights Charter School</t>
  </si>
  <si>
    <t xml:space="preserve">https://shcsjc.org/files/2021-09/soaring-heights-safe-reopening-plan-.pdf?529e1802c2 </t>
  </si>
  <si>
    <t>The Learning Community Charter School</t>
  </si>
  <si>
    <t>Union City School District</t>
  </si>
  <si>
    <t>University Academy Charter High School</t>
  </si>
  <si>
    <t>https://www.uachs.org/apps/news/article/1457606</t>
  </si>
  <si>
    <t>Weehawken Public School District</t>
  </si>
  <si>
    <t>West New York School District</t>
  </si>
  <si>
    <t>HUNTERDON</t>
  </si>
  <si>
    <t>Alexandria Township School District</t>
  </si>
  <si>
    <t>Bethlehem Township School District</t>
  </si>
  <si>
    <t>Bloomsbury Borough School District</t>
  </si>
  <si>
    <t>Califon Borough School District</t>
  </si>
  <si>
    <t>Clinton Township School District</t>
  </si>
  <si>
    <t>Clinton-Glen Gardner School District</t>
  </si>
  <si>
    <t>https://www.cpsnj.org/#calendar1740/20210922/month</t>
  </si>
  <si>
    <t>Delaware Township School District</t>
  </si>
  <si>
    <t>Delaware Valley Regional High School District</t>
  </si>
  <si>
    <t>East Amwell Township School District</t>
  </si>
  <si>
    <t>Flemington-Raritan Regional School District</t>
  </si>
  <si>
    <t>https://www.frsd.k12.nj.us/Page/12030</t>
  </si>
  <si>
    <t>Franklin Township School District</t>
  </si>
  <si>
    <t>Frenchtown Borough School District</t>
  </si>
  <si>
    <t>Hampton Borough School District</t>
  </si>
  <si>
    <t>https://www.hamptonpublicschool.org/hps/Safe%20Return/</t>
  </si>
  <si>
    <t>High Bridge Borough School District</t>
  </si>
  <si>
    <t>Holland Township School District</t>
  </si>
  <si>
    <t>Hunterdon Central Regional High School District</t>
  </si>
  <si>
    <t>https://www.hcrhs.org/about-hc/2021-2022-safe-opening-plan</t>
  </si>
  <si>
    <t>Hunterdon County Educational Services Commission</t>
  </si>
  <si>
    <t>https://www.hunterdonesc.org/hcesc/</t>
  </si>
  <si>
    <t>Hunterdon County Vocational School District</t>
  </si>
  <si>
    <t>https://hcvsd.org/ourpages/auto/2020/7/31/47402115/Restart%20and%20Recovery%20Reopen%20AppendicesJune2021.pdf?rnd=1626882720000</t>
  </si>
  <si>
    <t>Kingwood Township School District</t>
  </si>
  <si>
    <t>Lebanon Borough School District</t>
  </si>
  <si>
    <t>Lebanon Township School District</t>
  </si>
  <si>
    <t>https://drive.google.com/file/d/1wC1rzf6PXqMnssRjJ8Ln378g4NO4m63b/view</t>
  </si>
  <si>
    <t>Milford Borough School District</t>
  </si>
  <si>
    <t>North Hunterdon-Voorhees Regional High School District</t>
  </si>
  <si>
    <t>Readington Township School District</t>
  </si>
  <si>
    <t>South Hunterdon Regional School District</t>
  </si>
  <si>
    <t>http://www.shrsd.org/news/whats_new/shrsd_reopening_plan_2021-2022</t>
  </si>
  <si>
    <t>Tewksbury Township School District</t>
  </si>
  <si>
    <t>Union Township School District</t>
  </si>
  <si>
    <t>MERCER</t>
  </si>
  <si>
    <t>Achievers Early College Prep Charter School</t>
  </si>
  <si>
    <t>https://achieversecp.org/compliance</t>
  </si>
  <si>
    <t>Area Vocational Technical School District of Mercer County</t>
  </si>
  <si>
    <t>East Windsor Regional School District</t>
  </si>
  <si>
    <t>Ewing Township School District</t>
  </si>
  <si>
    <t>Foundation Academy Charter School</t>
  </si>
  <si>
    <t>Hamilton Township Public School District</t>
  </si>
  <si>
    <t>Hopewell Valley Regional School District</t>
  </si>
  <si>
    <t>International Charter School of Trenton</t>
  </si>
  <si>
    <t>https://echalk-slate-prod.s3.amazonaws.com/private/schools/1056/site/fileLinks/f0060e87-1361-4d83-b5c1-8a24c635ea12?AWSAccessKeyId=AKIAJSZKIBPXGFLSZTYQ&amp;Expires=1947761950&amp;response-cache-control=private%2C%20max-age%3D31536000&amp;response-content-disposition=%3Bfilename%3D%22ARP%2520Safe%2520Return%2520Plan%25202021-22.pdf%22&amp;response-content-type=application%2Fpdf&amp;Signature=kcb6yxOMdl%2BE3SHWB%2FST%2F8h63uQ%3D</t>
  </si>
  <si>
    <t>Lawrence Township Public School District</t>
  </si>
  <si>
    <t>Mercer County Special Services School District</t>
  </si>
  <si>
    <t>Paul Robeson Charter School for the Humanities</t>
  </si>
  <si>
    <t xml:space="preserve">https://www.paulrobesoncs.org/apps/pages/index.jsp?uREC_ID=1260366&amp;type=d&amp;pREC_ID=1850547 </t>
  </si>
  <si>
    <t>Princeton Charter School</t>
  </si>
  <si>
    <t>http://www.pcs.k12.nj.us/Files/15952.pdf</t>
  </si>
  <si>
    <t>Princeton Public School District</t>
  </si>
  <si>
    <t>https://www.princetonk12.org/district/district-news/news/district-story/~board/district-news/post/proposal-for-re-entry-2021-see-you-in-september-preliminary-plan</t>
  </si>
  <si>
    <t>Robbinsville Public Schools</t>
  </si>
  <si>
    <t>https://www.robbinsville.k12.nj.us/apps/pages/index.jsp?uREC_ID=459749&amp;type=d&amp;termREC_ID=&amp;pREC_ID=944775</t>
  </si>
  <si>
    <t>The Village Charter School</t>
  </si>
  <si>
    <t>Trenton Public School District</t>
  </si>
  <si>
    <t>Trenton Stem-to-Civics Charter School</t>
  </si>
  <si>
    <t xml:space="preserve"> https://www.stemcivics.org/quicklinks/safe-return-to-schools-plan</t>
  </si>
  <si>
    <t>West Windsor-Plainsboro Regional School District</t>
  </si>
  <si>
    <t>MIDDLESEX</t>
  </si>
  <si>
    <t>Academy for Urban Leadership Charter School</t>
  </si>
  <si>
    <t>Carteret Public School District</t>
  </si>
  <si>
    <t>Cranbury Township School District</t>
  </si>
  <si>
    <t>https://www.cranburyschool.org/apps/pages/index.jsp?uREC_ID=1327353&amp;type=d&amp;pREC_ID=2151955; https://drive.google.com/file/d/1XVQTGYFY9vO4k_Ie5yCLH75QiiuiMqdG/view</t>
  </si>
  <si>
    <t>Dunellen Public School District</t>
  </si>
  <si>
    <t>East Brunswick Township School District</t>
  </si>
  <si>
    <t>COVID-19 Information / Safe Reopening 2021-22 School Year (ebnet.org)</t>
  </si>
  <si>
    <t>Edison Township School District</t>
  </si>
  <si>
    <t>Educational Services Commission of New Jersey</t>
  </si>
  <si>
    <t>Hatikvah International Academy Charter School</t>
  </si>
  <si>
    <t>Highland Park Boro School District</t>
  </si>
  <si>
    <t>Jamesburg Public School District</t>
  </si>
  <si>
    <t>Metuchen Public School District</t>
  </si>
  <si>
    <t>Middlesex Borough School District</t>
  </si>
  <si>
    <t>Middlesex County STEM Charter School</t>
  </si>
  <si>
    <t>Middlesex County Vocational and Technical School District</t>
  </si>
  <si>
    <t>Milltown School District</t>
  </si>
  <si>
    <t>Monroe Township School District</t>
  </si>
  <si>
    <t>New Brunswick School District</t>
  </si>
  <si>
    <t>North Brunswick Township School District</t>
  </si>
  <si>
    <t>https://www.nbtschools.org/o/north-brunswick/page/return-to-school-plan</t>
  </si>
  <si>
    <t>Old Bridge Township School District</t>
  </si>
  <si>
    <t>Perth Amboy Public School District</t>
  </si>
  <si>
    <t>Piscataway Township School District</t>
  </si>
  <si>
    <t>Sayreville School District</t>
  </si>
  <si>
    <t>South Amboy School District</t>
  </si>
  <si>
    <t>South Brunswick School District</t>
  </si>
  <si>
    <t>South Plainfield School District</t>
  </si>
  <si>
    <t>South River Public School District</t>
  </si>
  <si>
    <t>Spotswood Public School District</t>
  </si>
  <si>
    <t>Woodbridge Township School District</t>
  </si>
  <si>
    <t>MONMOUTH</t>
  </si>
  <si>
    <t>Academy Charter High School</t>
  </si>
  <si>
    <t xml:space="preserve">.https://academycharterhs.org/wp-content/uploads/2021/09/Academy-Charter-Safe-Return-Plan.pdf
</t>
  </si>
  <si>
    <t>Asbury Park School District</t>
  </si>
  <si>
    <t xml:space="preserve">.https://www.asburypark.k12.nj.us/c_o_v_i_d-19_r_e_s_o_u_r_c_e_s
</t>
  </si>
  <si>
    <t>Atlantic Highlands School District</t>
  </si>
  <si>
    <t>Avon Boro School District</t>
  </si>
  <si>
    <r>
      <t>www.AvonSchool.com/</t>
    </r>
    <r>
      <rPr>
        <b/>
        <sz val="12"/>
        <color rgb="FF666666"/>
        <rFont val="Georgia"/>
        <family val="1"/>
      </rPr>
      <t>Recovery </t>
    </r>
  </si>
  <si>
    <t>Bayshore Jointure Commission School District</t>
  </si>
  <si>
    <t xml:space="preserve">https://www.theshorecenter.org/cms/lib/NJ01925655/Centricity/Domain/4/Safe%20Reopening%20Plan%20BJC%2009.23.2021.pdf
</t>
  </si>
  <si>
    <t>Belmar Elementary School District</t>
  </si>
  <si>
    <t>Bradley Beach School District</t>
  </si>
  <si>
    <t>Brielle Boro School District</t>
  </si>
  <si>
    <t>https://www.brielleschool.org/site/handlers/filedownload.ashx?moduleinstanceid=1594&amp;dataid=11089&amp;FileName=Brielle%20School%20District%20Road%20Forward%202021-2022.pdf</t>
  </si>
  <si>
    <t>College Achieve Greater Asbury Park Charter School</t>
  </si>
  <si>
    <t>https://secureservercdn.net/45.40.148.147/q7f.51e.myftpupload.com/wp-content/uploads/2021/06/CAGAP_Safe-Reopening-Plan-.pdf</t>
  </si>
  <si>
    <t>Colts Neck Township School District</t>
  </si>
  <si>
    <t>Deal Boro School District</t>
  </si>
  <si>
    <t>Eatontown Public School District</t>
  </si>
  <si>
    <t>Fair Haven School District</t>
  </si>
  <si>
    <t>https://www.fairhaven.edu/</t>
  </si>
  <si>
    <t>Farmingdale Public School District</t>
  </si>
  <si>
    <t>: http://farmingdaleschool.com/Portals/0/rev%20082521-Farmingdale%20Safe%20Reopening%20Plan.pdf</t>
  </si>
  <si>
    <t>Freehold Borough School District</t>
  </si>
  <si>
    <t>Freehold Regional High School District</t>
  </si>
  <si>
    <t>Freehold Township School District</t>
  </si>
  <si>
    <t>https://drive.google.com/file/d/1RVE0DHxue_FlmO_VW2chcODwc76aaeZB/view</t>
  </si>
  <si>
    <t>Hazlet Township Public School District</t>
  </si>
  <si>
    <t>Henry Hudson Regional School District</t>
  </si>
  <si>
    <t>Highlands Borough School District</t>
  </si>
  <si>
    <t>Holmdel Township School District</t>
  </si>
  <si>
    <t>Howell Township Public School District</t>
  </si>
  <si>
    <t>Keansburg School District</t>
  </si>
  <si>
    <t>Keyport School District</t>
  </si>
  <si>
    <t>Little Silver Boro School District</t>
  </si>
  <si>
    <t>LONG BRANCH PUBLIC SCHOOL District</t>
  </si>
  <si>
    <t>Manalapan-Englishtown Regional School District</t>
  </si>
  <si>
    <t>Manasquan School District</t>
  </si>
  <si>
    <t>Marlboro Township School District</t>
  </si>
  <si>
    <t xml:space="preserve">https://4.files.edl.io/2197/09/22/21/181701-2c2f7315-30fc-45c9-ad40-f93168086cc0.pdf
</t>
  </si>
  <si>
    <t>Matawan-Aberdeen Regional School District</t>
  </si>
  <si>
    <t>Middletown Township Public School District</t>
  </si>
  <si>
    <t xml:space="preserve">https://drive.google.com/file/d/1XqMi0euB7IIbjS168bmuF3fsPRS_tpbV/view
</t>
  </si>
  <si>
    <t>Millstone Township School District</t>
  </si>
  <si>
    <t>Monmouth Beach School District</t>
  </si>
  <si>
    <t>https://www.mbschool.org/Page/377</t>
  </si>
  <si>
    <t>Monmouth County Vocational School District</t>
  </si>
  <si>
    <t>Monmouth Regional High School</t>
  </si>
  <si>
    <t>Monmouth-Ocean Educational Services Commission School Distri</t>
  </si>
  <si>
    <t>https://www.moesc.org/site/handlers/filedownload.ashx?moduleinstanceid=71&amp;dataid=1352&amp;FileName=Safe%20Reopening%20Plan%20MOESC%2009.23.2021.pdf</t>
  </si>
  <si>
    <t>Neptune City School District</t>
  </si>
  <si>
    <t>Neptune Township School District</t>
  </si>
  <si>
    <t>Oceanport School District</t>
  </si>
  <si>
    <t xml:space="preserve">https://drive.google.com/file/d/1i5NvO0t7LXtOn4kUuby9OVWoeCmeg9qV/view
</t>
  </si>
  <si>
    <t>Red Bank Borough Public School District</t>
  </si>
  <si>
    <t>Red Bank Charter School</t>
  </si>
  <si>
    <t>www.redbankcharterschool.com</t>
  </si>
  <si>
    <t>Red Bank Regional School District</t>
  </si>
  <si>
    <t>Roosevelt Borough Public School District</t>
  </si>
  <si>
    <t>www.rps1.org</t>
  </si>
  <si>
    <t>Rumson Borough School District</t>
  </si>
  <si>
    <t>Rumson-Fair Haven Regional High School District</t>
  </si>
  <si>
    <t>Sea Girt Borough School District</t>
  </si>
  <si>
    <t xml:space="preserve">https://www.seagirt.k12.nj.us/cms/lib/NJ01000679/Centricity/ModuleInstance/1228/ARP%20Safe%20Return.pdf
</t>
  </si>
  <si>
    <t>Shore Regional High School District</t>
  </si>
  <si>
    <t>Shrewsbury Borough School District</t>
  </si>
  <si>
    <t>Spring Lake Borough</t>
  </si>
  <si>
    <t xml:space="preserve">https://docs.google.com/document/d/1pI8_XaHggLh6LQ8afvRD3W5Aik9L5ORd95aRyU_IKLU/edit
</t>
  </si>
  <si>
    <t>Spring Lake Heights School District</t>
  </si>
  <si>
    <t xml:space="preserve">https://drive.google.com/file/d/1veOxrL1csfuLCHkVL6uOJF5QFLWSqgGW/view
</t>
  </si>
  <si>
    <t>Tinton Falls School District</t>
  </si>
  <si>
    <t>Township of Ocean School District</t>
  </si>
  <si>
    <t>Union Beach Public School District</t>
  </si>
  <si>
    <t>Upper Freehold Regional School District</t>
  </si>
  <si>
    <t>Wall Township Public School District</t>
  </si>
  <si>
    <t>West Long Branch School District</t>
  </si>
  <si>
    <t>MORRIS</t>
  </si>
  <si>
    <t>Boonton Town Public School District</t>
  </si>
  <si>
    <t>Boonton Township School District</t>
  </si>
  <si>
    <t>Butler Public School District</t>
  </si>
  <si>
    <t>Chester Township School District</t>
  </si>
  <si>
    <t>Denville Township K-8 School District</t>
  </si>
  <si>
    <t>Dover Public School District</t>
  </si>
  <si>
    <t>East Hanover Township School District</t>
  </si>
  <si>
    <t>Florham Park School District</t>
  </si>
  <si>
    <t>Hanover Park Regional High School District</t>
  </si>
  <si>
    <t>Hanover Township School District</t>
  </si>
  <si>
    <t>Harding Township School District</t>
  </si>
  <si>
    <t>Jefferson Township Public School District</t>
  </si>
  <si>
    <t>https://www.jefftwp.org/site/handlers/filedownload.ashx?moduleinstanceid=3116&amp;dataid=10376&amp;FileName=June_14_2021_Safe_Return_%20Plan_ESSER_Funding.pdf</t>
  </si>
  <si>
    <t>Kinnelon School District</t>
  </si>
  <si>
    <t>https://docs.google.com/document/d/1v0ZhE8jXJBEoaVF0zs1PxOQqe_wdYDl-veFF7AUEHRc/edit?usp=sharing</t>
  </si>
  <si>
    <t>Lincoln Park School District</t>
  </si>
  <si>
    <t>Long Hill Township School District</t>
  </si>
  <si>
    <t>Madison Public School District</t>
  </si>
  <si>
    <t>Mendham Borough School District</t>
  </si>
  <si>
    <t>Mendham Township School District</t>
  </si>
  <si>
    <t>https://www.mendhamtwp.org/return-to-school-2021/return-to-school-plan-june-2021</t>
  </si>
  <si>
    <t>Mine Hill Township School District</t>
  </si>
  <si>
    <t>Montville Township School District</t>
  </si>
  <si>
    <t>Morris County Vocational School District</t>
  </si>
  <si>
    <t>Morris Hills Regional School District</t>
  </si>
  <si>
    <t>Morris Plains School District</t>
  </si>
  <si>
    <t>https://drive.google.com/file/d/1Ce0yKeXvWPtH1J26xo-0AAbeVLW54F3U/view</t>
  </si>
  <si>
    <t>Morris School District</t>
  </si>
  <si>
    <t>Mount Arlington Public School District</t>
  </si>
  <si>
    <t>Mount Olive Township School District</t>
  </si>
  <si>
    <t>Mountain Lakes Public School District</t>
  </si>
  <si>
    <t>https://www.mlschools.org/cms/one.aspx?portalid=192132&amp;pageid=26393170</t>
  </si>
  <si>
    <t>Netcong School District</t>
  </si>
  <si>
    <t>Parsippany-Troy Hills Township School District</t>
  </si>
  <si>
    <t>Safe Return Plan 2021-22</t>
  </si>
  <si>
    <t>Pequannock Township School District</t>
  </si>
  <si>
    <t>Randolph Township School District</t>
  </si>
  <si>
    <t>Reopening Plan - Randolph Township School District (rtnj.org)</t>
  </si>
  <si>
    <t>Riverdale School District</t>
  </si>
  <si>
    <t>Rockaway Borough School District</t>
  </si>
  <si>
    <t>Rockaway Township School District</t>
  </si>
  <si>
    <t>Roxbury Township School District</t>
  </si>
  <si>
    <t>School District of the Chathams</t>
  </si>
  <si>
    <t>https://www.wtschools.org/Page/1</t>
  </si>
  <si>
    <t>West Morris Regional High School District</t>
  </si>
  <si>
    <t>Wharton Borough School District</t>
  </si>
  <si>
    <t>OCEAN</t>
  </si>
  <si>
    <t>Barnegat Township School District</t>
  </si>
  <si>
    <t>Bay Head Borough School District</t>
  </si>
  <si>
    <t>Beach Haven School District</t>
  </si>
  <si>
    <t>Berkeley Township School District</t>
  </si>
  <si>
    <t>Brick Township Public School District</t>
  </si>
  <si>
    <t>Central Regional School District</t>
  </si>
  <si>
    <t>Eagleswood Township School District</t>
  </si>
  <si>
    <t>Jackson Township School District</t>
  </si>
  <si>
    <t>Lacey Township School District</t>
  </si>
  <si>
    <t>Lakehurst School District</t>
  </si>
  <si>
    <t>Lakewood Township School District</t>
  </si>
  <si>
    <t xml:space="preserve">https://www.lakewoodpiners.org/cms/lib/NJ01001845/Centricity/Domain/4/2021-2022%20Safe%20Return%20Plan%20%20September%201%202021.pdf </t>
  </si>
  <si>
    <t>Lavallette Borough School District</t>
  </si>
  <si>
    <t>Little Egg Harbor Township School District</t>
  </si>
  <si>
    <t>Long Beach Island Consolidated School District</t>
  </si>
  <si>
    <t>Manchester Township School District</t>
  </si>
  <si>
    <t>Ocean Academy Charter School</t>
  </si>
  <si>
    <t>https://www.oceanacademycharter.com/</t>
  </si>
  <si>
    <t>Ocean County Vocational Technical School District</t>
  </si>
  <si>
    <t>Ocean Gate School District</t>
  </si>
  <si>
    <t>https://www.oceangateschool.net/files/user/1/file/Safe_Reopening_Plan_Ocean_Gate_School_District_June_21_2021PDFWEBSITE.pdf</t>
  </si>
  <si>
    <t>Ocean Township School District</t>
  </si>
  <si>
    <t>Pinelands Regional School District</t>
  </si>
  <si>
    <t>Plumsted Township School District</t>
  </si>
  <si>
    <t>Point Pleasant Beach School District</t>
  </si>
  <si>
    <t>Point Pleasant Borough School District</t>
  </si>
  <si>
    <t>Seaside Heights School District</t>
  </si>
  <si>
    <t>Southern Regional School District</t>
  </si>
  <si>
    <t>Stafford Township School District</t>
  </si>
  <si>
    <t>https://www.staffordschools.org/</t>
  </si>
  <si>
    <t>Toms River Regional School District</t>
  </si>
  <si>
    <t>Tuckerton Borough School District</t>
  </si>
  <si>
    <t>PASSAIC</t>
  </si>
  <si>
    <t>Bloomingdale School District</t>
  </si>
  <si>
    <t>Clifton Public School District</t>
  </si>
  <si>
    <t>College Achieve Paterson Charter School</t>
  </si>
  <si>
    <t>https://docs.google.com/presentation/d/1oPtu8P2Jw2OV6TX7MOo8Kr1C92K-BMgvs9UQkvB8IkQ/preview?slide=id.p1</t>
  </si>
  <si>
    <t>Haledon Public School District</t>
  </si>
  <si>
    <t>Hawthorne Public School District</t>
  </si>
  <si>
    <t>John P Holland Charter School</t>
  </si>
  <si>
    <t>Lakeland Regional High School District</t>
  </si>
  <si>
    <t>Little Falls Township Public School District</t>
  </si>
  <si>
    <t>https://urldefense.com/v3/__http://lfschools.us/cmsAdmin/uploads/little-falls-safe-reopening-plan-updated_001.pdf__;!!J30X0ZrnC1oQtbA!blECutfC9KQgddPiryRHMGcgXB63GR3j-qKVkMUiBkCIuiV37JmYBzVHrEZjboOw7NTG2GdR$</t>
  </si>
  <si>
    <t>North Haledon School District</t>
  </si>
  <si>
    <t>Northern Region Educational Services Commission</t>
  </si>
  <si>
    <t>Passaic Arts and Science Charter School</t>
  </si>
  <si>
    <t>Passaic City School District</t>
  </si>
  <si>
    <t>Passaic County Manchester Regional High School District</t>
  </si>
  <si>
    <t>Passaic County Technical-Vocational School District</t>
  </si>
  <si>
    <t>Passaic Valley Regional High School District #1</t>
  </si>
  <si>
    <t>Paterson Arts and Science Charter School</t>
  </si>
  <si>
    <t>Paterson Charter School for Science and Technology</t>
  </si>
  <si>
    <t>Paterson Public School District</t>
  </si>
  <si>
    <t>Pompton Lakes School District</t>
  </si>
  <si>
    <t>Prospect Park Public School District</t>
  </si>
  <si>
    <t>Ringwood School District</t>
  </si>
  <si>
    <t>Totowa Public School District</t>
  </si>
  <si>
    <t>Wanaque School District</t>
  </si>
  <si>
    <t>Wayne Township Public School District</t>
  </si>
  <si>
    <t>West Milford Township Public School District</t>
  </si>
  <si>
    <t>Woodland Park School District</t>
  </si>
  <si>
    <t>SALEM</t>
  </si>
  <si>
    <t>Alloway Twp School District</t>
  </si>
  <si>
    <t>Creativity CoLaboratory Charter School</t>
  </si>
  <si>
    <t>https://www.appelfarm.org/wp-content/uploads/2021/06/Safe-Reopening-Plan-Creativity-CS.pdf</t>
  </si>
  <si>
    <t>Elsinboro Township School District</t>
  </si>
  <si>
    <t>Mannington Township School District</t>
  </si>
  <si>
    <t>https://www.manningtonschool.org/parents</t>
  </si>
  <si>
    <t>Oldmans Township School District</t>
  </si>
  <si>
    <t>https://www.oldmans.org/apps/news/show_news.jsp?REC_ID=728601&amp;id=0</t>
  </si>
  <si>
    <t>Penns Grove-Carneys Point Regional School District</t>
  </si>
  <si>
    <t>Pennsville School District</t>
  </si>
  <si>
    <t>Pittsgrove Township School District</t>
  </si>
  <si>
    <t>Quinton Township School District</t>
  </si>
  <si>
    <t>https://www.quintonschool.info/cms/lib/NJ02201582/Centricity/Domain/8/QTS%20Safe%20Return%20Plan%20Updated%208%2021%2021.pdf</t>
  </si>
  <si>
    <t>Salem City School District</t>
  </si>
  <si>
    <t>http://p2cdn4static.sharpschool.com/UserFiles/Servers/Server_5607714/File/SCSD/2021-2022/Safe%20Reopening%20Plan%206-21-21.pdf</t>
  </si>
  <si>
    <t>Salem County Vocational Technical School District</t>
  </si>
  <si>
    <t>http://www.scvts.org/files/136242541.pdf</t>
  </si>
  <si>
    <t>The Lower Alloways Creek School District</t>
  </si>
  <si>
    <t>https://lacschool.org/apps/pages/index.jsp?uREC_ID=455597&amp;type=d&amp;termREC_ID=&amp;pREC_ID=946038</t>
  </si>
  <si>
    <t>UPPER PITTSGROVE TWP School District</t>
  </si>
  <si>
    <t>Woodstown-Pilesgrove Regional School District</t>
  </si>
  <si>
    <t>SOMERSET</t>
  </si>
  <si>
    <t>Bedminster Township Public School District</t>
  </si>
  <si>
    <t>Bernards Township School District</t>
  </si>
  <si>
    <t>Bound Brook School District</t>
  </si>
  <si>
    <t>Branchburg Township School District</t>
  </si>
  <si>
    <t>Bridgewater-Raritan Regional School District</t>
  </si>
  <si>
    <t>Central Jersey College Prep Charter School</t>
  </si>
  <si>
    <t>Franklin Township Public School District</t>
  </si>
  <si>
    <t>Green Brook Township Public School District</t>
  </si>
  <si>
    <t>Hillsborough Township Public School District</t>
  </si>
  <si>
    <t>Manville School District</t>
  </si>
  <si>
    <t>Montgomery Township School District</t>
  </si>
  <si>
    <t>North Plainfield School District</t>
  </si>
  <si>
    <t>Somerset County Educational Services Commission School Distr</t>
  </si>
  <si>
    <t>https://www.sc.esc.k12.nj.us/cms/lib/NJ01913017/Centricity/ModuleInstance/19/SCESC%20Safe%20Return%20School%20Plan%20%209.23.21.pdf</t>
  </si>
  <si>
    <t>Somerset County Vocational and Technical School District</t>
  </si>
  <si>
    <t>https://www.scvths.org/Page/1759</t>
  </si>
  <si>
    <t>Somerset Hills Regional School District</t>
  </si>
  <si>
    <t>Somerville Public School District</t>
  </si>
  <si>
    <t>South Bound Brook Public School District</t>
  </si>
  <si>
    <t>Thomas Edison EnergySmart Charter School</t>
  </si>
  <si>
    <t>https://www.teecs.org/wp-content/uploads/2021/09/Safe-Reopening-Plan-_TEECS.pdf</t>
  </si>
  <si>
    <t>Warren Township School District</t>
  </si>
  <si>
    <t>Watchung Borough School District</t>
  </si>
  <si>
    <t>Watchung Hills Regional High School District</t>
  </si>
  <si>
    <t>SUSSEX</t>
  </si>
  <si>
    <t>Andover Regional School District</t>
  </si>
  <si>
    <t>https://www.andoverregional.org/cms/lib/NJ50000538/Centricity/Domain/89/Andover%20Regional%20Plan%20for%20Safe%20Return%202021.pdf</t>
  </si>
  <si>
    <t>Byram Township School District</t>
  </si>
  <si>
    <t>reopeningplan8-16-2021.pdf - Google Drive</t>
  </si>
  <si>
    <t>Frankford Township Consolidated School District</t>
  </si>
  <si>
    <t>Franklin Borough School District</t>
  </si>
  <si>
    <t>Fredon Township School District</t>
  </si>
  <si>
    <t>Green Township School District</t>
  </si>
  <si>
    <t>Hamburg School District</t>
  </si>
  <si>
    <t>Hampton Township School District</t>
  </si>
  <si>
    <t>Hardyston Township School District</t>
  </si>
  <si>
    <t>High Point Regional High School District</t>
  </si>
  <si>
    <t>Hopatcong Borough School District</t>
  </si>
  <si>
    <t>Kittatinny Regional School District</t>
  </si>
  <si>
    <t>https://www.krhs.net/userfiles/2/my%20files/safe%20reopening%20plan%20template%20-%20krsd%206-2-21.docx.pdf?id=4665</t>
  </si>
  <si>
    <t>Lafayette Township School District</t>
  </si>
  <si>
    <t>Lenape Valley Regional High School District</t>
  </si>
  <si>
    <t>Montague Township School District</t>
  </si>
  <si>
    <t>Newton Public School District</t>
  </si>
  <si>
    <t>Ogdensburg Borough School District</t>
  </si>
  <si>
    <t>Sparta Township Public School District</t>
  </si>
  <si>
    <t>Stanhope School District</t>
  </si>
  <si>
    <t>https://www.stanhopeschools.org/site/handlers/filedownload.ashx?moduleinstanceid=2164&amp;dataid=2246&amp;FileName=Stanhope Safe Reopening Plan 6-16-21.pdf</t>
  </si>
  <si>
    <t>Stillwater Township School District</t>
  </si>
  <si>
    <t>https://drive.google.com/file/d/1KMjI5DIncd4l_fSYRBtly3O4MLfwXdg7/view</t>
  </si>
  <si>
    <t>Sussex County Technical School District</t>
  </si>
  <si>
    <t>Sussex County Technology Charter School</t>
  </si>
  <si>
    <t>Sussex-Wantage Regional School District</t>
  </si>
  <si>
    <t>Vernon Township School District</t>
  </si>
  <si>
    <t>Wallkill Valley Regional High School</t>
  </si>
  <si>
    <t>UNION</t>
  </si>
  <si>
    <t>Clark Township Public School District</t>
  </si>
  <si>
    <t>College Achieve Central Charter School</t>
  </si>
  <si>
    <t>https://collegeachievecentral.org/capsc-info/</t>
  </si>
  <si>
    <t>LEA Plan for Safe Return to In-Person Instruction and Continuity of Service (cresthavenacademy.org)</t>
  </si>
  <si>
    <t>Elizabeth Public Schools</t>
  </si>
  <si>
    <t>https://www.epsnj.org/americanrescueplan</t>
  </si>
  <si>
    <t>Garwood Boro</t>
  </si>
  <si>
    <t>https://www.garwoodschools.org/cms/lib/NJ02207527/Centricity/Domain/45/Garwood%20Safe%20Reopening%20Plan%20revised.docx.pdf</t>
  </si>
  <si>
    <t>Hillside Public School District</t>
  </si>
  <si>
    <t>Kenilworth School District</t>
  </si>
  <si>
    <t>Linden Public School District</t>
  </si>
  <si>
    <t>Mountainside School District</t>
  </si>
  <si>
    <t>https://www.mountainsideschools.org/cms/lib/NJ01912827/Centricity/ModuleInstance/9/Mountainside%20Road%20Forward%20Presentation.pdf</t>
  </si>
  <si>
    <t>Plainfield Public School District</t>
  </si>
  <si>
    <t>Rahway Public School District</t>
  </si>
  <si>
    <t>Roselle Park Public School District</t>
  </si>
  <si>
    <t>Roselle Public School District</t>
  </si>
  <si>
    <t>Scotch Plains-Fanwood School District</t>
  </si>
  <si>
    <t>Springfield Public School District</t>
  </si>
  <si>
    <t>Summit Public School District</t>
  </si>
  <si>
    <t>https://www.summit.k12.nj.us/uploaded/DISTRICT_FILES/Safe_Reopening_Plan_Template_Final_(1).pdf</t>
  </si>
  <si>
    <t>The Barack Obama Green Charter High School District</t>
  </si>
  <si>
    <t>The Queen City Academy Charter School District</t>
  </si>
  <si>
    <t>https://queencity.edu/mdocs-posts/qcacs-parent-reopening-handbook/</t>
  </si>
  <si>
    <t>Township of Union School District</t>
  </si>
  <si>
    <t>Union County TEAMS Charter School-High School/College LA</t>
  </si>
  <si>
    <t>https://www.ucteams.org/SAFE-RETURN-SCHOOL-PLAN_09_2021.pdf</t>
  </si>
  <si>
    <t>Union County Vocational-Technical School District</t>
  </si>
  <si>
    <t>Westfield Public School District</t>
  </si>
  <si>
    <t>Winfield Township</t>
  </si>
  <si>
    <t>https://09027635-ee2c-4ce7-99ed-6b6c4da432f0.filesusr.com/ugd/1df7c1_c0ef99b26ec847ef8990613a9e745b07.pdf</t>
  </si>
  <si>
    <t>WARREN</t>
  </si>
  <si>
    <t>Allamuchy Township School District</t>
  </si>
  <si>
    <t>Alpha Borough School District</t>
  </si>
  <si>
    <t>Belvidere School District</t>
  </si>
  <si>
    <t>Blairstown Elementary Township School District</t>
  </si>
  <si>
    <t>https://urldefense.com/v3/__https://core-docs.s3.amazonaws.com/documents/asset/uploaded_file/1577973/Reopening_plan_for_ARP.ESSER3_-_Franklin.pdf__;!!J30X0ZrnC1oQtbA!am5gQR5UQlmsLVPBniefJMGHQ-EaOWpJeQwATgepO277LipPtVVzyyR2DPDWr7KEby0WgjA$</t>
  </si>
  <si>
    <t>Frelinghuysen Township School District</t>
  </si>
  <si>
    <t>Great Meadows Regional School District</t>
  </si>
  <si>
    <t>Hackettstown Public School District</t>
  </si>
  <si>
    <t>https://www.hackettstown.org/apps/pages/index.jsp?uREC_ID=1691271&amp;type=d&amp;pREC_ID=2187937</t>
  </si>
  <si>
    <t>Harmony Township School District</t>
  </si>
  <si>
    <t>Hope Township School District</t>
  </si>
  <si>
    <t>https://urldefense.com/v3/__http://www.hope-elem.org/hope/News*20*26*20Announcements/8-24-21*20HTSD*20ESSER*20Safe*20Reopening*20Plan.pdf?1632332482__;JSUlJSUlJSU!!J30X0ZrnC1oQtbA!cPTtPjB1xNaWlOToc1DdwhxHnViba1REkeZMdCb10nNQMBZW7g9oNhuhz1eG77K8a7CGvqk$</t>
  </si>
  <si>
    <t>Knowlton Township School District</t>
  </si>
  <si>
    <t>https://urldefense.com/v3/__https://drive.google.com/file/d/1cBdPnAbGzpDfHOULVGUmqEBKYTdY6zmw/view?usp=sharing__;!!J30X0ZrnC1oQtbA!eNbEvo-m95q0gFrZ9mcugcfp_dlgXl3DnqRQ5EP-FzUV7wNppWevKk-gkXW_z5AHjlNAEYA$</t>
  </si>
  <si>
    <t>Lopatcong Township School District</t>
  </si>
  <si>
    <t>Mansfield Township Elementary School District</t>
  </si>
  <si>
    <t>North Warren Regional School District</t>
  </si>
  <si>
    <t>https://urldefense.com/v3/__https://news.northwarren.org/2021/06/2021-2022-safe-return-plan.html__;!!J30X0ZrnC1oQtbA!Z-x2vKGv2Ykk01jkvikU8zaKoKmxCBzIcRtoQvHqzk1h0MKphgyKmjQZc5ZUnp8u1Q8F8Pc$</t>
  </si>
  <si>
    <t>Oxford Township School District</t>
  </si>
  <si>
    <t>Phillipsburg School District</t>
  </si>
  <si>
    <t>Pohatcong Township School District</t>
  </si>
  <si>
    <t>https://urldefense.com/v3/__https://drive.google.com/file/d/1sH4ECBxpP_V5IVfUQyD8Zm3_AzVefo3u/view__;!!J30X0ZrnC1oQtbA!ave31htg8xVUaxLVSkR9OHlxgwq03sg_i-t_2LzSsWPFcwke4EJwawHTrsOja-pk_ytZgJg$</t>
  </si>
  <si>
    <t>Warren County Special Services School District</t>
  </si>
  <si>
    <t>https://urldefense.com/v3/__http://wcsssd.org/wp-content/uploads/2021/08/SafeReopeningPlan_WCSSSD_2021-0624.pdf__;!!J30X0ZrnC1oQtbA!aLhTZQ1oHhO4JpOW4WOEaulfgmNYSU2v5tnX4BXYJCL5GpZC4lRKJjcKer63lVOnoi8ti8Q$</t>
  </si>
  <si>
    <t>Warren County Vocational Technical School</t>
  </si>
  <si>
    <t>Warren Hills Regional School District</t>
  </si>
  <si>
    <t>Washington Borough School District</t>
  </si>
  <si>
    <t>https://urldefense.com/v3/__https://www.washboroschools.org__;!!J30X0ZrnC1oQtbA!YqecfkZ3a4uFknYchita0lRMupNxfEIfVP8bwLsbBFbI8a2ocfluOHUPXrzsyNdqzGVeB18$</t>
  </si>
  <si>
    <t>White Township Consolidated School District</t>
  </si>
  <si>
    <t>https://urldefense.com/v3/__http://whitetwpsd.org/wtsd/Reports*20and*20Notices/Safe*20Reopening*20Plan*20White*20Twp.*20School.pdf?1632397215__;JSUlJSUlJQ!!J30X0ZrnC1oQtbA!fEMdkbzwc4J7HJk-Y3NfyocNeh2_t_9yi4fhTFgb24U0wdUZ2ORqDsfNTVEIAr42qMjxPbE$</t>
  </si>
  <si>
    <t>https://freedomprep.democracyprep.org/fp-community/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</si>
</sst>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666666"/>
      <name val="Georgia"/>
      <family val="1"/>
    </font>
    <font>
      <b/>
      <sz val="12"/>
      <color rgb="FF666666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/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1" fontId="1" fillId="2" borderId="0" xfId="0" applyNumberFormat="1" applyFont="1" applyFill="1" applyAlignment="1">
      <alignment wrapText="1"/>
    </xf>
    <xf numFmtId="1" fontId="0" fillId="0" borderId="0" xfId="0" applyNumberFormat="1" applyAlignment="1">
      <alignment vertical="center" wrapText="1"/>
    </xf>
    <xf numFmtId="1" fontId="0" fillId="0" borderId="0" xfId="0" applyNumberFormat="1"/>
    <xf numFmtId="165" fontId="1" fillId="2" borderId="0" xfId="0" applyNumberFormat="1" applyFont="1" applyFill="1" applyAlignment="1">
      <alignment horizontal="left"/>
    </xf>
    <xf numFmtId="165" fontId="0" fillId="0" borderId="0" xfId="0" applyNumberFormat="1" applyAlignment="1">
      <alignment horizontal="left"/>
    </xf>
    <xf numFmtId="0" fontId="4" fillId="0" borderId="0" xfId="1" applyFont="1" applyAlignment="1">
      <alignment wrapText="1"/>
    </xf>
    <xf numFmtId="0" fontId="5" fillId="0" borderId="0" xfId="0" applyFont="1" applyAlignment="1">
      <alignment vertical="center"/>
    </xf>
    <xf numFmtId="0" fontId="3" fillId="0" borderId="0" xfId="1" applyFill="1" applyAlignment="1">
      <alignment vertical="center"/>
    </xf>
    <xf numFmtId="0" fontId="3" fillId="0" borderId="0" xfId="1" applyFill="1"/>
    <xf numFmtId="0" fontId="3" fillId="0" borderId="0" xfId="1" applyFill="1" applyAlignment="1">
      <alignment vertical="center" wrapText="1"/>
    </xf>
    <xf numFmtId="0" fontId="3" fillId="0" borderId="0" xfId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1" applyAlignment="1">
      <alignment vertical="top" wrapText="1"/>
    </xf>
    <xf numFmtId="0" fontId="3" fillId="0" borderId="0" xfId="1" applyAlignment="1">
      <alignment vertic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 applyAlignment="1">
      <alignment vertical="center"/>
    </xf>
    <xf numFmtId="0" fontId="3" fillId="0" borderId="0" xfId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Border="1"/>
    <xf numFmtId="1" fontId="2" fillId="0" borderId="0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urlington-nj.net/" TargetMode="External"/><Relationship Id="rId21" Type="http://schemas.openxmlformats.org/officeDocument/2006/relationships/hyperlink" Target="http://www.redbankcharterschool.com/" TargetMode="External"/><Relationship Id="rId42" Type="http://schemas.openxmlformats.org/officeDocument/2006/relationships/hyperlink" Target="https://urldefense.com/v3/__https:/drive.google.com/file/d/1sH4ECBxpP_V5IVfUQyD8Zm3_AzVefo3u/view__;!!J30X0ZrnC1oQtbA!ave31htg8xVUaxLVSkR9OHlxgwq03sg_i-t_2LzSsWPFcwke4EJwawHTrsOja-pk_ytZgJg$" TargetMode="External"/><Relationship Id="rId47" Type="http://schemas.openxmlformats.org/officeDocument/2006/relationships/hyperlink" Target="https://urldefense.com/v3/__https:/delsearegional.us/wp-content/uploads/2021/07/Safe-Reopening-Plan-Delsea_Final.pdf__;!!J30X0ZrnC1oQtbA!brfqOJKR0lQKU9WJ04yJ-g4RyYXaR-10w8jTsLMajncjFkPsVIbfkllCUt3ZgtR6klQ$" TargetMode="External"/><Relationship Id="rId63" Type="http://schemas.openxmlformats.org/officeDocument/2006/relationships/hyperlink" Target="https://content.myconnectsuite.com/api/documents/e3090c6536314ff1919730a1588e7c67.pdf" TargetMode="External"/><Relationship Id="rId68" Type="http://schemas.openxmlformats.org/officeDocument/2006/relationships/hyperlink" Target="https://www.princetonk12.org/district/district-news/news/district-story/~board/district-news/post/proposal-for-re-entry-2021-see-you-in-september-preliminary-plan" TargetMode="External"/><Relationship Id="rId84" Type="http://schemas.openxmlformats.org/officeDocument/2006/relationships/hyperlink" Target="https://urldefense.com/v3/__https:/www.compassacademycharter.org/board-of-trustees*CACSSafeReturnPlan__;Iw!!J30X0ZrnC1oQtbA!ZF2W9_Q9MraBig-fzkh3-kvj9CotJmvF1wSReKlQWdr2UKMe9M9NSVKG66WS5b4WFMfeNQDU$" TargetMode="External"/><Relationship Id="rId89" Type="http://schemas.openxmlformats.org/officeDocument/2006/relationships/hyperlink" Target="https://urldefense.com/v3/__https:/www.garwoodschools.org/cms/lib/NJ02207527/Centricity/Domain/45/Garwood*20Safe*20Reopening*20Plan*20revised.docx.pdf__;JSUlJQ!!J30X0ZrnC1oQtbA!fD1gJGU9Cq4At9KbxVc7XSQk2hNSrY6-IeqUikVMrMV12JKedTPsSxuaoqaddJegMO-zoFXu$" TargetMode="External"/><Relationship Id="rId112" Type="http://schemas.openxmlformats.org/officeDocument/2006/relationships/printerSettings" Target="../printerSettings/printerSettings2.bin"/><Relationship Id="rId16" Type="http://schemas.openxmlformats.org/officeDocument/2006/relationships/hyperlink" Target="https://4.files.edl.io/2197/09/22/21/181701-2c2f7315-30fc-45c9-ad40-f93168086cc0.pdf" TargetMode="External"/><Relationship Id="rId107" Type="http://schemas.openxmlformats.org/officeDocument/2006/relationships/hyperlink" Target="https://urldefense.com/v3/__http:/lfschools.us/cmsAdmin/uploads/little-falls-safe-reopening-plan-updated_001.pdf__;!!J30X0ZrnC1oQtbA!blECutfC9KQgddPiryRHMGcgXB63GR3j-qKVkMUiBkCIuiV37JmYBzVHrEZjboOw7NTG2GdR$" TargetMode="External"/><Relationship Id="rId11" Type="http://schemas.openxmlformats.org/officeDocument/2006/relationships/hyperlink" Target="https://www.theshorecenter.org/cms/lib/NJ01925655/Centricity/Domain/4/Safe%20Reopening%20Plan%20BJC%2009.23.2021.pdf" TargetMode="External"/><Relationship Id="rId32" Type="http://schemas.openxmlformats.org/officeDocument/2006/relationships/hyperlink" Target="http://www.rvhs.com/" TargetMode="External"/><Relationship Id="rId37" Type="http://schemas.openxmlformats.org/officeDocument/2006/relationships/hyperlink" Target="https://urldefense.com/v3/__https:/core-docs.s3.amazonaws.com/documents/asset/uploaded_file/1577973/Reopening_plan_for_ARP.ESSER3_-_Franklin.pdf__;!!J30X0ZrnC1oQtbA!am5gQR5UQlmsLVPBniefJMGHQ-EaOWpJeQwATgepO277LipPtVVzyyR2DPDWr7KEby0WgjA$" TargetMode="External"/><Relationship Id="rId53" Type="http://schemas.openxmlformats.org/officeDocument/2006/relationships/hyperlink" Target="https://urldefense.com/v3/__https:/www.swedesboro-woolwich.com/cms/lib/NJ01000517/Centricity/Domain/1/LEA*20Plan*20for*20Safe*20Return*20to*20In-Person*20Instruction*20and*20Continuity*20of*20Service.pdf__;JSUlJSUlJSUlJSU!!J30X0ZrnC1oQtbA!bbWBz25Fr9bF6ftXNtDk9Q0-wetTX5XewDRXYvqzyRHW4HSOVxBKggsZaUixEJAOVRA$" TargetMode="External"/><Relationship Id="rId58" Type="http://schemas.openxmlformats.org/officeDocument/2006/relationships/hyperlink" Target="https://urldefense.com/v3/__https:/www.mlschools.org/cms/one.aspx?portalid=192132&amp;pageid=26393170__;!!J30X0ZrnC1oQtbA!d1QiIbUt6EkSiF_b0JLu6L7AHhBqxiZwxWHUYKzwjK4-Kb0AypdAjMavUZ2HtlGDVQTO1cnM$" TargetMode="External"/><Relationship Id="rId74" Type="http://schemas.openxmlformats.org/officeDocument/2006/relationships/hyperlink" Target="https://urldefense.com/v3/__https:/drive.google.com/file/d/1KMjI5DIncd4l_fSYRBtly3O4MLfwXdg7/view__;!!J30X0ZrnC1oQtbA!aFhIBoLkd4NktDZxTirqh_zbS1S_IovlDahrCN-qpki1L17o94BxSkgTjM1BXFXkCy6AgUo$" TargetMode="External"/><Relationship Id="rId79" Type="http://schemas.openxmlformats.org/officeDocument/2006/relationships/hyperlink" Target="https://www.uachs.org/apps/news/article/1457606" TargetMode="External"/><Relationship Id="rId102" Type="http://schemas.openxmlformats.org/officeDocument/2006/relationships/hyperlink" Target="https://www.appelfarm.org/wp-content/uploads/2021/06/Safe-Reopening-Plan-Creativity-CS.pdf" TargetMode="External"/><Relationship Id="rId5" Type="http://schemas.openxmlformats.org/officeDocument/2006/relationships/hyperlink" Target="https://www.scvths.org/Page/1759" TargetMode="External"/><Relationship Id="rId90" Type="http://schemas.openxmlformats.org/officeDocument/2006/relationships/hyperlink" Target="https://www.mountainsideschools.org/cms/lib/NJ01912827/Centricity/ModuleInstance/9/Mountainside%20Road%20Forward%20Presentation.pdf" TargetMode="External"/><Relationship Id="rId95" Type="http://schemas.openxmlformats.org/officeDocument/2006/relationships/hyperlink" Target="https://urldefense.com/v3/__https:/www.oldmans.org/apps/news/show_news.jsp?REC_ID=728601&amp;id=0__;!!J30X0ZrnC1oQtbA!ZIwdXwxENJ_6TlwQOTTNjMwWlVHnFrNOCW34p21aEbXyhiSt5EIiUp--2m46o6XoNXYoRaFy$" TargetMode="External"/><Relationship Id="rId22" Type="http://schemas.openxmlformats.org/officeDocument/2006/relationships/hyperlink" Target="http://www.rps1.org/" TargetMode="External"/><Relationship Id="rId27" Type="http://schemas.openxmlformats.org/officeDocument/2006/relationships/hyperlink" Target="https://www.chesterfieldschool.com/site/Default.aspx?PageID=3032" TargetMode="External"/><Relationship Id="rId43" Type="http://schemas.openxmlformats.org/officeDocument/2006/relationships/hyperlink" Target="https://urldefense.com/v3/__http:/wcsssd.org/wp-content/uploads/2021/08/SafeReopeningPlan_WCSSSD_2021-0624.pdf__;!!J30X0ZrnC1oQtbA!aLhTZQ1oHhO4JpOW4WOEaulfgmNYSU2v5tnX4BXYJCL5GpZC4lRKJjcKer63lVOnoi8ti8Q$" TargetMode="External"/><Relationship Id="rId48" Type="http://schemas.openxmlformats.org/officeDocument/2006/relationships/hyperlink" Target="https://urldefense.com/v3/__https:/www.eastgreenwich.k12.nj.us/cms/lib/NJ01912656/Centricity/Domain/4/EG*20Safe*20for*20Return*20to*20In-Person.pdf__;JSUlJSU!!J30X0ZrnC1oQtbA!ZmGZJtnRssiHxUNnRMAN8T7iX26zd6LJNt78PA3zmZh-ksk6yRGJLY94LSBq70rbHeA$" TargetMode="External"/><Relationship Id="rId64" Type="http://schemas.openxmlformats.org/officeDocument/2006/relationships/hyperlink" Target="https://www.avalonstoneharborschools.org/common/pages/DisplayFile.aspx?itemId=36470684" TargetMode="External"/><Relationship Id="rId69" Type="http://schemas.openxmlformats.org/officeDocument/2006/relationships/hyperlink" Target="https://urldefense.com/v3/__https:/www.oldtappanschools.org/c_o_v_i_d-19__;!!J30X0ZrnC1oQtbA!ecpDB2E6Cfxf-E5-satxIndzj3_v52hk1Gn4rT0m9Wngo4llQLW2ZW47Rj4KTgG-O22p1A$" TargetMode="External"/><Relationship Id="rId80" Type="http://schemas.openxmlformats.org/officeDocument/2006/relationships/hyperlink" Target="https://urldefense.com/v3/__https:/www.gtsdk8.us/sys/content/announcementpost/25e182074a374c95a216c0aededc6760__;!!J30X0ZrnC1oQtbA!dVjnSwqBB2eRKu7cEOXzzbOwvTMOB5gIz-pyFuGtTruQJQI6Fq3NzQYe3-YWHK5JKtU$" TargetMode="External"/><Relationship Id="rId85" Type="http://schemas.openxmlformats.org/officeDocument/2006/relationships/hyperlink" Target="https://urldefense.com/v3/__http:/www.crhsd.org__;!!J30X0ZrnC1oQtbA!doMngrH4X0OX-1O8v7mw0lANhNQNnNZM5xnXIHTUKsOgsWr4LGrFMW_DGuLTXm244tsEWHna$" TargetMode="External"/><Relationship Id="rId12" Type="http://schemas.openxmlformats.org/officeDocument/2006/relationships/hyperlink" Target="https://urldefense.com/v3/__https:/www.brielleschool.org/site/handlers/filedownload.ashx?moduleinstanceid=1594&amp;dataid=11089&amp;FileName=Brielle*20School*20District*20Road*20Forward*202021-2022.pdf__;JSUlJSU!!J30X0ZrnC1oQtbA!a5C2qTlqVy3DkrbIrSHIKyZkCE7gciTVt3nhaY8MHIA1nhIb9yEsXaqQ7MOuDonfZTH6Gw$" TargetMode="External"/><Relationship Id="rId17" Type="http://schemas.openxmlformats.org/officeDocument/2006/relationships/hyperlink" Target="https://drive.google.com/file/d/1XqMi0euB7IIbjS168bmuF3fsPRS_tpbV/view" TargetMode="External"/><Relationship Id="rId33" Type="http://schemas.openxmlformats.org/officeDocument/2006/relationships/hyperlink" Target="http://www.riverton.k12.nj.us/" TargetMode="External"/><Relationship Id="rId38" Type="http://schemas.openxmlformats.org/officeDocument/2006/relationships/hyperlink" Target="https://www.hackettstown.org/apps/pages/index.jsp?uREC_ID=1691271&amp;type=d&amp;pREC_ID=2187937" TargetMode="External"/><Relationship Id="rId59" Type="http://schemas.openxmlformats.org/officeDocument/2006/relationships/hyperlink" Target="https://urldefense.com/v3/__https:/docs.google.com/document/d/1yRuAdStErf3qtC-4Caafk7TAkHOTDD17oZ6r5jiNAQk/edit__;!!J30X0ZrnC1oQtbA!bCg-DO4ytT5FP2srvZTVu4JPrCzKPccuqTOPOUvdmsMHbocg2P-Uq6o9K7jd64o6_Y-bvWoY$" TargetMode="External"/><Relationship Id="rId103" Type="http://schemas.openxmlformats.org/officeDocument/2006/relationships/hyperlink" Target="https://urldefense.com/v3/__https:/www.btwpschools.org/docs/district/reopening*202020/berlin*20township*20safe*20reopening*20plan*20template_revised*208*2019*20*2021.pdf?id=816__;JSUlJSUlJSUlJQ!!J30X0ZrnC1oQtbA!fx0gmp4WrH3M1vS4ANf2jAvWs-ks7ObGkBOb-a6ERGyeNB-uBs5da4KBxwsKkJHmEsGR4rW9$" TargetMode="External"/><Relationship Id="rId108" Type="http://schemas.openxmlformats.org/officeDocument/2006/relationships/hyperlink" Target="https://core-docs.s3.amazonaws.com/documents/asset/uploaded_file/1350547/Safe_Reopening_Plan_21-22.pdf" TargetMode="External"/><Relationship Id="rId54" Type="http://schemas.openxmlformats.org/officeDocument/2006/relationships/hyperlink" Target="https://urldefense.com/v3/__https:/docs.google.com/document/d/1Gz1_gxVVGhuaZGRLoM4cf_JBbBn39-E_u-Tg4Kaszqg/edit?usp=sharing__;!!J30X0ZrnC1oQtbA!e20eTUFeTwwu8zxCxhhtp3Td6M-RKDvI3BDxGPEYW_y6F1HCm5sEVV9F85D_4zdzyls$" TargetMode="External"/><Relationship Id="rId70" Type="http://schemas.openxmlformats.org/officeDocument/2006/relationships/hyperlink" Target="https://urldefense.com/v3/__https:/docs.google.com/document/d/1vkgxw9FGqTu686ESencR_G5h7o7F_foif1Uso_IrfDI/edit__;!!J30X0ZrnC1oQtbA!YS7EsMwTm6Ow_b2F2I3LCTqjOblCW55UuNfE7Uvs-p0mZSnjNCznvJWp9TF1uRbdC4bSLw$" TargetMode="External"/><Relationship Id="rId75" Type="http://schemas.openxmlformats.org/officeDocument/2006/relationships/hyperlink" Target="https://urldefense.com/v3/__http:/www.pcs.k12.nj.us/Files/15952.pdf__;!!J30X0ZrnC1oQtbA!Yw9aoRAyDxX2ECIKMaP2eVFsT-yDSMh6i9e-OIaPO5wZj8pHboeAOR0wHRUvgBCLyxIJsg4$" TargetMode="External"/><Relationship Id="rId91" Type="http://schemas.openxmlformats.org/officeDocument/2006/relationships/hyperlink" Target="https://urldefense.com/v3/__https:/www.summit.k12.nj.us/uploaded/DISTRICT_FILES/Safe_Reopening_Plan_Template_Final_(1).pdf__;!!J30X0ZrnC1oQtbA!YWjAwzWjn2InD2T3u9iCktbfsdhOMy-9F92L2hHSBe0toTJ1puhTexlwRQP08KocQ4XOMS84$" TargetMode="External"/><Relationship Id="rId96" Type="http://schemas.openxmlformats.org/officeDocument/2006/relationships/hyperlink" Target="https://urldefense.com/v3/__https:/lacschool.org/apps/pages/index.jsp?uREC_ID=455597&amp;type=d&amp;termREC_ID=&amp;pREC_ID=946038__;!!J30X0ZrnC1oQtbA!c2aFci_noC3CDJTVyRZEUlgd6wGjQ0pGfYoJ89g8phHpNz3laqyWVBfQdx2-bgS9HjzZrV9C$" TargetMode="External"/><Relationship Id="rId1" Type="http://schemas.openxmlformats.org/officeDocument/2006/relationships/hyperlink" Target="https://www.nbtschools.org/o/north-brunswick/page/return-to-school-plan" TargetMode="External"/><Relationship Id="rId6" Type="http://schemas.openxmlformats.org/officeDocument/2006/relationships/hyperlink" Target="https://urldefense.com/v3/__https:/www.cpsnj.org/*calendar1740/20210922/month__;Iw!!J30X0ZrnC1oQtbA!dL_15CCxn7n75CymzXI3sKXEXNiirSUVEZ-klpYVTLml3ECM9Gs17f7SFtPUE5wqGRqzMQ$" TargetMode="External"/><Relationship Id="rId15" Type="http://schemas.openxmlformats.org/officeDocument/2006/relationships/hyperlink" Target="https://drive.google.com/file/d/1RVE0DHxue_FlmO_VW2chcODwc76aaeZB/view" TargetMode="External"/><Relationship Id="rId23" Type="http://schemas.openxmlformats.org/officeDocument/2006/relationships/hyperlink" Target="https://www.seagirt.k12.nj.us/cms/lib/NJ01000679/Centricity/ModuleInstance/1228/ARP%20Safe%20Return.pdf" TargetMode="External"/><Relationship Id="rId28" Type="http://schemas.openxmlformats.org/officeDocument/2006/relationships/hyperlink" Target="https://www.hainesport.k12.nj.us/About/HTSD-COVID-19--Information/index.html" TargetMode="External"/><Relationship Id="rId36" Type="http://schemas.openxmlformats.org/officeDocument/2006/relationships/hyperlink" Target="http://www.woodlandboe.org/" TargetMode="External"/><Relationship Id="rId49" Type="http://schemas.openxmlformats.org/officeDocument/2006/relationships/hyperlink" Target="https://urldefense.com/v3/__https:/drive.google.com/file/d/1zz9A3dFpiVlvUGHWYXXyNlBgwV5tXPJE/view__;!!J30X0ZrnC1oQtbA!brfqOJKR0lQKU9WJ04yJ-g4RyYXaR-10w8jTsLMajncjFkPsVIbfkllCUt3Z8H5Ehd8$" TargetMode="External"/><Relationship Id="rId57" Type="http://schemas.openxmlformats.org/officeDocument/2006/relationships/hyperlink" Target="https://urldefense.com/v3/__https:/drive.google.com/file/d/1Ce0yKeXvWPtH1J26xo-0AAbeVLW54F3U/view__;!!J30X0ZrnC1oQtbA!ed_kHLyrYpagWmLcCQz_metqAc35W3ajjqfy9qM4WRuxgrmhuoF-Wl0cC_hSfVOeSW7lceLk$" TargetMode="External"/><Relationship Id="rId106" Type="http://schemas.openxmlformats.org/officeDocument/2006/relationships/hyperlink" Target="https://urldefense.com/v3/__https:/www.rtnj.org/our-district/reopening-plan__;!!J30X0ZrnC1oQtbA!ZW71jQL8kZ9xHkZD3he0VdkpR5gNEWZLcy5RGToZ6Fr_ws_CZ9uyPqBKf1fZH1VR5D7UghyG$" TargetMode="External"/><Relationship Id="rId10" Type="http://schemas.openxmlformats.org/officeDocument/2006/relationships/hyperlink" Target="https://urldefense.com/v3/__https:/hcvsd.org/ourpages/auto/2020/7/31/47402115/Restart*20and*20Recovery*20Reopen*20AppendicesJune2021.pdf?rnd=1626882720000__;JSUlJQ!!J30X0ZrnC1oQtbA!ZciWZ0UqZoRcZLRJnic-FYVOchAoHBtLn1yVi1UlEahmiiXDzwpEx6P4zyrvAARpVuCy9Q$" TargetMode="External"/><Relationship Id="rId31" Type="http://schemas.openxmlformats.org/officeDocument/2006/relationships/hyperlink" Target="https://urldefense.com/v3/__https:/p18cdn4static.sharpschool.com/UserFiles/Servers/Server_286693/File/School*20Reopening/Reopening*20Plan*20for*206_22_21*20approval*20revised*208_24_21.pdf__;JSUlJSUlJQ!!J30X0ZrnC1oQtbA!drC5weSCIoefF_L-Uqr0IiJ7DJjK-9KzEH-9ZCfQzDracIw0WAX00RP5PJygiJltf20bvf4$" TargetMode="External"/><Relationship Id="rId44" Type="http://schemas.openxmlformats.org/officeDocument/2006/relationships/hyperlink" Target="https://urldefense.com/v3/__https:/www.washboroschools.org__;!!J30X0ZrnC1oQtbA!YqecfkZ3a4uFknYchita0lRMupNxfEIfVP8bwLsbBFbI8a2ocfluOHUPXrzsyNdqzGVeB18$" TargetMode="External"/><Relationship Id="rId52" Type="http://schemas.openxmlformats.org/officeDocument/2006/relationships/hyperlink" Target="https://urldefense.com/v3/__https:/www.pitman.k12.nj.us/site/handlers/filedownload.ashx?moduleinstanceid=2862&amp;dataid=4008&amp;FileName=Safe*20Return*20Plan*20-*206.23.2021.docx.pdf__;JSUlJQ!!J30X0ZrnC1oQtbA!ZEfJRMDEoSDjKxwdtWrc8RQRC4eoKKtev1hkauRRsONziZvomC4Gisjj4gczmPhelCo$" TargetMode="External"/><Relationship Id="rId60" Type="http://schemas.openxmlformats.org/officeDocument/2006/relationships/hyperlink" Target="https://www.avalonstoneharborschools.org/common/pages/DisplayFile.aspx?itemId=36470684" TargetMode="External"/><Relationship Id="rId65" Type="http://schemas.openxmlformats.org/officeDocument/2006/relationships/hyperlink" Target="https://www.crestmem.edu/cms/lib/NJ50000029/Centricity/Domain/4/Reopening%202021_2022%20School%20Year%205.pdf" TargetMode="External"/><Relationship Id="rId73" Type="http://schemas.openxmlformats.org/officeDocument/2006/relationships/hyperlink" Target="https://drive.google.com/file/d/1v_xJetk00fkmUIPVk4AMMu-du0mGcd0J/view" TargetMode="External"/><Relationship Id="rId78" Type="http://schemas.openxmlformats.org/officeDocument/2006/relationships/hyperlink" Target="https://shcsjc.org/files/2021-09/soaring-heights-safe-reopening-plan-.pdf?529e1802c2" TargetMode="External"/><Relationship Id="rId81" Type="http://schemas.openxmlformats.org/officeDocument/2006/relationships/hyperlink" Target="https://urldefense.com/v3/__https:/docs.google.com/document/d/1RAbyxKS47Hv1-9OqlN9vmpQOTm9WKBUgEoIbqVGwfro/edit__;!!J30X0ZrnC1oQtbA!ZM7O2sDX5cmXlaS7XO6jLnlKk15Uwf41fTCNXEjZDXh0GrG36f4E9d-Ir-E_7EvdrNbB3Ag7$" TargetMode="External"/><Relationship Id="rId86" Type="http://schemas.openxmlformats.org/officeDocument/2006/relationships/hyperlink" Target="https://urldefense.com/v3/__https:/collegeachievecentral.org/capsc-info/__;!!J30X0ZrnC1oQtbA!ZbnoaeHFehMJgqgQgTkCi0uYNk_TK3oqVjQgImU6pOlMkt5XEm6A3I2nZUuS8gVvpC1ych6U$" TargetMode="External"/><Relationship Id="rId94" Type="http://schemas.openxmlformats.org/officeDocument/2006/relationships/hyperlink" Target="https://urldefense.com/v3/__https:/www.manningtonschool.org/parents__;!!J30X0ZrnC1oQtbA!aby_4Cmxl234kN_I7DvWA99iZ-Q_AM-MJ1unhtBorSpx8FOhWGnojh1kdHNAmlFb-YZsPCJS$" TargetMode="External"/><Relationship Id="rId99" Type="http://schemas.openxmlformats.org/officeDocument/2006/relationships/hyperlink" Target="https://www.oceangateschool.net/files/user/1/file/Safe_Reopening_Plan_Ocean_Gate_School_District_June_21_2021PDFWEBSITE.pdf" TargetMode="External"/><Relationship Id="rId101" Type="http://schemas.openxmlformats.org/officeDocument/2006/relationships/hyperlink" Target="https://www.quintonschool.info/cms/lib/NJ02201582/Centricity/Domain/8/QTS%20Safe%20Return%20Plan%20Updated%208%2021%2021.pdf" TargetMode="External"/><Relationship Id="rId4" Type="http://schemas.openxmlformats.org/officeDocument/2006/relationships/hyperlink" Target="https://www.sc.esc.k12.nj.us/cms/lib/NJ01913017/Centricity/ModuleInstance/19/SCESC%20Safe%20Return%20School%20Plan%20%209.23.21.pdf" TargetMode="External"/><Relationship Id="rId9" Type="http://schemas.openxmlformats.org/officeDocument/2006/relationships/hyperlink" Target="https://urldefense.com/v3/__https:/www.hunterdonesc.org/hcesc/__;!!J30X0ZrnC1oQtbA!fkcLpn-SQ9HwA9S1jjuO9tLeewj6AsWqscN16eudnF7MholCdIEogv71F7iwmEwEaGFqpw$" TargetMode="External"/><Relationship Id="rId13" Type="http://schemas.openxmlformats.org/officeDocument/2006/relationships/hyperlink" Target="https://secureservercdn.net/45.40.148.147/q7f.51e.myftpupload.com/wp-content/uploads/2021/06/CAGAP_Safe-Reopening-Plan-.pdf" TargetMode="External"/><Relationship Id="rId18" Type="http://schemas.openxmlformats.org/officeDocument/2006/relationships/hyperlink" Target="https://urldefense.com/v3/__https:/www.mbschool.org/Page/377__;!!J30X0ZrnC1oQtbA!bWWuYKsN3gNROYIUsLhwNzNIGOuowjQNarxaMfqNr-zQzLrJaWvd1AbaTg9WMt-UvRGN2A$" TargetMode="External"/><Relationship Id="rId39" Type="http://schemas.openxmlformats.org/officeDocument/2006/relationships/hyperlink" Target="https://urldefense.com/v3/__https:/drive.google.com/file/d/1cBdPnAbGzpDfHOULVGUmqEBKYTdY6zmw/view?usp=sharing__;!!J30X0ZrnC1oQtbA!eNbEvo-m95q0gFrZ9mcugcfp_dlgXl3DnqRQ5EP-FzUV7wNppWevKk-gkXW_z5AHjlNAEYA$" TargetMode="External"/><Relationship Id="rId109" Type="http://schemas.openxmlformats.org/officeDocument/2006/relationships/hyperlink" Target="https://docs.google.com/presentation/d/1oPtu8P2Jw2OV6TX7MOo8Kr1C92K-BMgvs9UQkvB8IkQ/preview?slide=id.p1" TargetMode="External"/><Relationship Id="rId34" Type="http://schemas.openxmlformats.org/officeDocument/2006/relationships/hyperlink" Target="https://www.southampton.k12.nj.us/" TargetMode="External"/><Relationship Id="rId50" Type="http://schemas.openxmlformats.org/officeDocument/2006/relationships/hyperlink" Target="https://urldefense.com/v3/__https:/www.gcsssd.org/pdf/GCSSSD_Emergency_Remote_Plan_21-22__.pdf__;!!J30X0ZrnC1oQtbA!YE7jrpk7li1d2lnghL0wo-EIpLd7VLHvu9GpxnfPDuHGn0GKXDkGw31wALWIH7A67tI$" TargetMode="External"/><Relationship Id="rId55" Type="http://schemas.openxmlformats.org/officeDocument/2006/relationships/hyperlink" Target="https://urldefense.com/v3/__https:/drive.google.com/file/d/1OjERyURBTEyd5mTajSfT5jTFNOcV0g5C/view__;!!J30X0ZrnC1oQtbA!ehAw-g4lStFj5ykwqPiNkugoLPWlw8vWTHeVgiooCENuxtyZYeKxepFlBI5AHqoVNZM$" TargetMode="External"/><Relationship Id="rId76" Type="http://schemas.openxmlformats.org/officeDocument/2006/relationships/hyperlink" Target="https://urldefense.com/v3/__https:/greatoakslegacy.org/wp-content/uploads/2021/09/LEA-Plan-for-Safe-Return-to-In-Person-Instruction-and-Continuity-of-Service-GOLCS.pdf__;!!J30X0ZrnC1oQtbA!a94KjOXJPdCH32x8uzBJyaCy813PxRZV3Kf1Ltzu04yQUsOr7sESh7VCjMm-_jGp6MeUwQ$" TargetMode="External"/><Relationship Id="rId97" Type="http://schemas.openxmlformats.org/officeDocument/2006/relationships/hyperlink" Target="https://www.lakewoodpiners.org/cms/lib/NJ01001845/Centricity/Domain/4/2021-2022%20Safe%20Return%20Plan%20%20September%201%202021.pdf" TargetMode="External"/><Relationship Id="rId104" Type="http://schemas.openxmlformats.org/officeDocument/2006/relationships/hyperlink" Target="https://www.haddontwpschools.com/Page/965" TargetMode="External"/><Relationship Id="rId7" Type="http://schemas.openxmlformats.org/officeDocument/2006/relationships/hyperlink" Target="https://urldefense.com/v3/__https:/www.hamptonpublicschool.org/hps/Safe*20Return/__;JQ!!J30X0ZrnC1oQtbA!b_PxxaJzL2C7A1W-QDNrDAS08pDQIVTXaTDeXKb8uibfuTB8NmocseeIwywkuZA6PIJefA$" TargetMode="External"/><Relationship Id="rId71" Type="http://schemas.openxmlformats.org/officeDocument/2006/relationships/hyperlink" Target="https://urldefense.com/v3/__https:/www.andoverregional.org/cms/lib/NJ50000538/Centricity/Domain/89/Andover*20Regional*20Plan*20for*20Safe*20Return*202021.pdf__;JSUlJSUl!!J30X0ZrnC1oQtbA!cLEOgl9R9ZOZzowa_SUP3uNfNsH776NV7RqnDI0EV0kUA55Xy4PQAXCaYcOmba01MUODIQ4$" TargetMode="External"/><Relationship Id="rId92" Type="http://schemas.openxmlformats.org/officeDocument/2006/relationships/hyperlink" Target="https://urldefense.com/v3/__https:/queencity.edu/mdocs-posts/qcacs-parent-reopening-handbook/__;!!J30X0ZrnC1oQtbA!eS9B59RtnmQyI_bnBQU4h5IcxmxFKpJrKqTSUDMA22dvhRReD4-e981wBC1neehZRAHWWpgh$" TargetMode="External"/><Relationship Id="rId2" Type="http://schemas.openxmlformats.org/officeDocument/2006/relationships/hyperlink" Target="https://urldefense.com/v3/__https:/www.ebnet.org/Page/13821__;!!J30X0ZrnC1oQtbA!Z_d4D5Kx3PFk2OIM0ZOGKfxsEIPrX92sBaixN6ZIscO2J1N3xXYg8btGKK4YnvmRoXGeF4A$" TargetMode="External"/><Relationship Id="rId29" Type="http://schemas.openxmlformats.org/officeDocument/2006/relationships/hyperlink" Target="https://www.medford.k12.nj.us/" TargetMode="External"/><Relationship Id="rId24" Type="http://schemas.openxmlformats.org/officeDocument/2006/relationships/hyperlink" Target="https://docs.google.com/document/d/1pI8_XaHggLh6LQ8afvRD3W5Aik9L5ORd95aRyU_IKLU/edit" TargetMode="External"/><Relationship Id="rId40" Type="http://schemas.openxmlformats.org/officeDocument/2006/relationships/hyperlink" Target="https://urldefense.com/v3/__http:/www.hope-elem.org/hope/News*20*26*20Announcements/8-24-21*20HTSD*20ESSER*20Safe*20Reopening*20Plan.pdf?1632332482__;JSUlJSUlJSU!!J30X0ZrnC1oQtbA!cPTtPjB1xNaWlOToc1DdwhxHnViba1REkeZMdCb10nNQMBZW7g9oNhuhz1eG77K8a7CGvqk$" TargetMode="External"/><Relationship Id="rId45" Type="http://schemas.openxmlformats.org/officeDocument/2006/relationships/hyperlink" Target="https://urldefense.com/v3/__http:/whitetwpsd.org/wtsd/Reports*20and*20Notices/Safe*20Reopening*20Plan*20White*20Twp.*20School.pdf?1632397215__;JSUlJSUlJQ!!J30X0ZrnC1oQtbA!fEMdkbzwc4J7HJk-Y3NfyocNeh2_t_9yi4fhTFgb24U0wdUZ2ORqDsfNTVEIAr42qMjxPbE$" TargetMode="External"/><Relationship Id="rId66" Type="http://schemas.openxmlformats.org/officeDocument/2006/relationships/hyperlink" Target="https://echalk-slate-prod.s3.amazonaws.com/private/schools/1056/site/fileLinks/f0060e87-1361-4d83-b5c1-8a24c635ea12?AWSAccessKeyId=AKIAJSZKIBPXGFLSZTYQ&amp;Expires=1947761950&amp;response-cache-control=private%2C%20max-age%3D31536000&amp;response-content-disposition=%3Bfilename%3D%22ARP%2520Safe%2520Return%2520Plan%25202021-22.pdf%22&amp;response-content-type=application%2Fpdf&amp;Signature=kcb6yxOMdl%2BE3SHWB%2FST%2F8h63uQ%3D" TargetMode="External"/><Relationship Id="rId87" Type="http://schemas.openxmlformats.org/officeDocument/2006/relationships/hyperlink" Target="https://www.epsnj.org/americanrescueplan" TargetMode="External"/><Relationship Id="rId110" Type="http://schemas.openxmlformats.org/officeDocument/2006/relationships/hyperlink" Target="https://nj02210961.schoolwires.net/" TargetMode="External"/><Relationship Id="rId61" Type="http://schemas.openxmlformats.org/officeDocument/2006/relationships/hyperlink" Target="https://www.cmcspecialservices.org/covid19" TargetMode="External"/><Relationship Id="rId82" Type="http://schemas.openxmlformats.org/officeDocument/2006/relationships/hyperlink" Target="https://urldefense.com/v3/__https:/ecocharterschool.org/state-reporting/__;!!J30X0ZrnC1oQtbA!bY8Uq9CP5ELoXRMu6cJ364AwNwzXiIAiEVE_AQwonFiX5427vyjYkfCnhOD-TLHPg8CWNlV3$" TargetMode="External"/><Relationship Id="rId19" Type="http://schemas.openxmlformats.org/officeDocument/2006/relationships/hyperlink" Target="https://urldefense.com/v3/__https:/www.moesc.org/site/handlers/filedownload.ashx?moduleinstanceid=71&amp;dataid=1352&amp;FileName=Safe*20Reopening*20Plan*20MOESC*2009.23.2021.pdf__;JSUlJQ!!J30X0ZrnC1oQtbA!YmBqVWYSezH0CPlDNLxGI7wS-UF-xI-uGV5CY2Z0mFIul2vRHxmOW1BVnZqS5gspeu6T3w$" TargetMode="External"/><Relationship Id="rId14" Type="http://schemas.openxmlformats.org/officeDocument/2006/relationships/hyperlink" Target="https://urldefense.com/v3/__http:/farmingdaleschool.com/Portals/0/rev*20082521-Farmingdale*20Safe*20Reopening*20Plan.pdf__;JSUlJQ!!J30X0ZrnC1oQtbA!dOkt3ODvJuzeOD13UbyNb178_QimaM9noDXA7Woy4JvHNIdXVPUDIQMf_2hcwRIMK89LIg$" TargetMode="External"/><Relationship Id="rId30" Type="http://schemas.openxmlformats.org/officeDocument/2006/relationships/hyperlink" Target="https://medford-lakes.k12.nj.us/" TargetMode="External"/><Relationship Id="rId35" Type="http://schemas.openxmlformats.org/officeDocument/2006/relationships/hyperlink" Target="https://urldefense.com/v3/__https:/core-docs.s3.amazonaws.com/documents/asset/uploaded_file/1538921/Safe_Reopening_Plan_Template_Westampton_September_2021_revision.pdf__;!!J30X0ZrnC1oQtbA!dP3Gtk9EOc2mgCECR3mRcujz5OmV4LRZfoZx0ljud-OPNdMyHcRpvoZ45Od7y2bfH1giPUI$" TargetMode="External"/><Relationship Id="rId56" Type="http://schemas.openxmlformats.org/officeDocument/2006/relationships/hyperlink" Target="https://urldefense.com/v3/__https:/docs.google.com/document/d/1v0ZhE8jXJBEoaVF0zs1PxOQqe_wdYDl-veFF7AUEHRc/edit?usp=sharing__;!!J30X0ZrnC1oQtbA!eY9Nrgq2racKtQ-iHJQEl5vGQPYA8eHdiEp_FUqnmGeenDejNNxUCH7WAvv0HAmdl8lFf6Q1$" TargetMode="External"/><Relationship Id="rId77" Type="http://schemas.openxmlformats.org/officeDocument/2006/relationships/hyperlink" Target="https://www.leadcharterschool.org/" TargetMode="External"/><Relationship Id="rId100" Type="http://schemas.openxmlformats.org/officeDocument/2006/relationships/hyperlink" Target="https://urldefense.com/v3/__https:/www.staffordschools.org/__;!!J30X0ZrnC1oQtbA!eq9mObhsTNputZR28lRQCZ39ZxW4wH09CDO3_CvB5EO59mD6nIp4d5h3Wx15uZ8mzJQ$" TargetMode="External"/><Relationship Id="rId105" Type="http://schemas.openxmlformats.org/officeDocument/2006/relationships/hyperlink" Target="https://urldefense.com/v3/__https:/achieversecp.org/compliance__;!!J30X0ZrnC1oQtbA!aof2UyLTKFkqcNjIRcmJQWGio4p7XQVwHzCzsbOV8_CTlpCti_rlMCp4NrAgR0fcFQwRC3E$" TargetMode="External"/><Relationship Id="rId8" Type="http://schemas.openxmlformats.org/officeDocument/2006/relationships/hyperlink" Target="https://urldefense.com/v3/__https:/www.hcrhs.org/about-hc/2021-2022-safe-opening-plan__;!!J30X0ZrnC1oQtbA!eC6sLGz4472Sq637NxhQfJeOseGCyINdRxHB9jj6Bl5sQHQi5MK29Z_gPdQBU_YP290lgw$" TargetMode="External"/><Relationship Id="rId51" Type="http://schemas.openxmlformats.org/officeDocument/2006/relationships/hyperlink" Target="https://urldefense.com/v3/__https:/logantownshipschools.org/pdf/Safe_Reopening_Plan_Template_Second_Draft_August_25th_2021.pdf__;!!J30X0ZrnC1oQtbA!Z7YM_0vbAVHGQx6TRZL-XaO0cs5sa8MdfKZP1GL0wJO97EL4EiBGtchJ4LnyI6_Wz7k$" TargetMode="External"/><Relationship Id="rId72" Type="http://schemas.openxmlformats.org/officeDocument/2006/relationships/hyperlink" Target="https://drive.google.com/file/d/1v_xJetk00fkmUIPVk4AMMu-du0mGcd0J/view" TargetMode="External"/><Relationship Id="rId93" Type="http://schemas.openxmlformats.org/officeDocument/2006/relationships/hyperlink" Target="https://09027635-ee2c-4ce7-99ed-6b6c4da432f0.filesusr.com/ugd/1df7c1_c0ef99b26ec847ef8990613a9e745b07.pdf" TargetMode="External"/><Relationship Id="rId98" Type="http://schemas.openxmlformats.org/officeDocument/2006/relationships/hyperlink" Target="https://urldefense.com/v3/__https:/www.oceanacademycharter.com/__;!!J30X0ZrnC1oQtbA!e_ZDL3LJpi3mcyZQUbyHKCOzhfDRUde8pdH3J4KJB7Da2kYOk06ZrmgDlw7kMc1xtSw$" TargetMode="External"/><Relationship Id="rId3" Type="http://schemas.openxmlformats.org/officeDocument/2006/relationships/hyperlink" Target="https://www.cranburyschool.org/apps/pages/index.jsp?uREC_ID=1327353&amp;type=d&amp;pREC_ID=2151955" TargetMode="External"/><Relationship Id="rId25" Type="http://schemas.openxmlformats.org/officeDocument/2006/relationships/hyperlink" Target="https://drive.google.com/file/d/1veOxrL1csfuLCHkVL6uOJF5QFLWSqgGW/view" TargetMode="External"/><Relationship Id="rId46" Type="http://schemas.openxmlformats.org/officeDocument/2006/relationships/hyperlink" Target="https://urldefense.com/v3/__https:/www.clearviewregional.edu/district/restart___recovery_plan_information__;!!J30X0ZrnC1oQtbA!cN081012O2FzOKsvCZ9RDi-OAYrxH6awTMhEem1hv_Uh3OuesL4tYvx6k6WbdIKaLDk$" TargetMode="External"/><Relationship Id="rId67" Type="http://schemas.openxmlformats.org/officeDocument/2006/relationships/hyperlink" Target="https://www.paulrobesoncs.org/apps/pages/index.jsp?uREC_ID=1260366&amp;type=d&amp;pREC_ID=1850547" TargetMode="External"/><Relationship Id="rId20" Type="http://schemas.openxmlformats.org/officeDocument/2006/relationships/hyperlink" Target="https://drive.google.com/file/d/1i5NvO0t7LXtOn4kUuby9OVWoeCmeg9qV/view" TargetMode="External"/><Relationship Id="rId41" Type="http://schemas.openxmlformats.org/officeDocument/2006/relationships/hyperlink" Target="https://urldefense.com/v3/__https:/news.northwarren.org/2021/06/2021-2022-safe-return-plan.html__;!!J30X0ZrnC1oQtbA!Z-x2vKGv2Ykk01jkvikU8zaKoKmxCBzIcRtoQvHqzk1h0MKphgyKmjQZc5ZUnp8u1Q8F8Pc$" TargetMode="External"/><Relationship Id="rId62" Type="http://schemas.openxmlformats.org/officeDocument/2006/relationships/hyperlink" Target="https://4.files.edl.io/bd51/09/01/21/163310-f353c73c-72f9-4a5a-a48b-6aed3442e426.pdf" TargetMode="External"/><Relationship Id="rId83" Type="http://schemas.openxmlformats.org/officeDocument/2006/relationships/hyperlink" Target="https://urldefense.com/v3/__https:/merchantvilleschool.org/ourpages/auto/2021/6/17/53739208/A*20-*20Merchantville*20Safe*20Reopening*20Plan*2021-22*20_June*202021_.pdf__;JSUlJSUlJSU!!J30X0ZrnC1oQtbA!Ze7XfWqXBWMagrgXRzDXpY3rLNztEl4a21VuPBtYwenn9v7q77GcOeT8gOUUqbaD9lI4PEqQ$" TargetMode="External"/><Relationship Id="rId88" Type="http://schemas.openxmlformats.org/officeDocument/2006/relationships/hyperlink" Target="https://www.cresthavenacademy.org/wp-content/uploads/2021/06/LEA-Plan-for-Safe-Return-to-In-Person-Instruction-and-Continuity-of-Service.pdf" TargetMode="External"/><Relationship Id="rId111" Type="http://schemas.openxmlformats.org/officeDocument/2006/relationships/hyperlink" Target="https://freedomprep.democracyprep.org/fp-communi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60D4A-4D21-479E-8549-1F2B3A5B1FB7}">
  <dimension ref="A1:D508"/>
  <sheetViews>
    <sheetView workbookViewId="0">
      <selection activeCell="I18" sqref="I18"/>
    </sheetView>
  </sheetViews>
  <sheetFormatPr defaultRowHeight="15" x14ac:dyDescent="0.25"/>
  <cols>
    <col min="1" max="1" width="8.85546875" style="4" customWidth="1"/>
    <col min="2" max="2" width="7" style="10" customWidth="1"/>
    <col min="3" max="3" width="44.85546875" customWidth="1"/>
    <col min="4" max="4" width="58.42578125" customWidth="1"/>
  </cols>
  <sheetData>
    <row r="1" spans="1:4" ht="30" x14ac:dyDescent="0.25">
      <c r="A1" s="5" t="s">
        <v>0</v>
      </c>
      <c r="B1" s="8" t="s">
        <v>1</v>
      </c>
      <c r="C1" s="6" t="s">
        <v>2</v>
      </c>
      <c r="D1" s="6" t="s">
        <v>3</v>
      </c>
    </row>
    <row r="2" spans="1:4" x14ac:dyDescent="0.25">
      <c r="A2" s="3">
        <v>1</v>
      </c>
      <c r="B2" s="9">
        <v>10</v>
      </c>
      <c r="C2" s="1" t="s">
        <v>4</v>
      </c>
      <c r="D2" s="1" t="s">
        <v>5</v>
      </c>
    </row>
    <row r="3" spans="1:4" x14ac:dyDescent="0.25">
      <c r="A3" s="3">
        <v>80</v>
      </c>
      <c r="B3" s="9">
        <v>6032</v>
      </c>
      <c r="C3" s="1" t="s">
        <v>6</v>
      </c>
      <c r="D3" s="1" t="s">
        <v>7</v>
      </c>
    </row>
    <row r="4" spans="1:4" x14ac:dyDescent="0.25">
      <c r="A4" s="3">
        <v>19</v>
      </c>
      <c r="B4" s="9">
        <v>20</v>
      </c>
      <c r="C4" s="1" t="s">
        <v>8</v>
      </c>
      <c r="D4" s="1" t="s">
        <v>9</v>
      </c>
    </row>
    <row r="5" spans="1:4" x14ac:dyDescent="0.25">
      <c r="A5" s="3">
        <v>41</v>
      </c>
      <c r="B5" s="9">
        <v>30</v>
      </c>
      <c r="C5" s="1" t="s">
        <v>10</v>
      </c>
      <c r="D5" s="1" t="s">
        <v>11</v>
      </c>
    </row>
    <row r="6" spans="1:4" ht="30" x14ac:dyDescent="0.25">
      <c r="A6" s="3">
        <v>3</v>
      </c>
      <c r="B6" s="9">
        <v>40</v>
      </c>
      <c r="C6" s="1" t="s">
        <v>12</v>
      </c>
      <c r="D6" s="1" t="s">
        <v>13</v>
      </c>
    </row>
    <row r="7" spans="1:4" x14ac:dyDescent="0.25">
      <c r="A7" s="3">
        <v>33</v>
      </c>
      <c r="B7" s="9">
        <v>60</v>
      </c>
      <c r="C7" s="1" t="s">
        <v>14</v>
      </c>
      <c r="D7" s="1" t="s">
        <v>15</v>
      </c>
    </row>
    <row r="8" spans="1:4" x14ac:dyDescent="0.25">
      <c r="A8" s="3">
        <v>41</v>
      </c>
      <c r="B8" s="9">
        <v>70</v>
      </c>
      <c r="C8" s="1" t="s">
        <v>16</v>
      </c>
      <c r="D8" s="1" t="s">
        <v>17</v>
      </c>
    </row>
    <row r="9" spans="1:4" x14ac:dyDescent="0.25">
      <c r="A9" s="3">
        <v>3</v>
      </c>
      <c r="B9" s="9">
        <v>80</v>
      </c>
      <c r="C9" s="1" t="s">
        <v>18</v>
      </c>
      <c r="D9" s="1" t="s">
        <v>19</v>
      </c>
    </row>
    <row r="10" spans="1:4" x14ac:dyDescent="0.25">
      <c r="A10" s="3">
        <v>1</v>
      </c>
      <c r="B10" s="9">
        <v>110</v>
      </c>
      <c r="C10" s="1" t="s">
        <v>20</v>
      </c>
      <c r="D10" s="1" t="s">
        <v>21</v>
      </c>
    </row>
    <row r="11" spans="1:4" x14ac:dyDescent="0.25">
      <c r="A11" s="3">
        <v>80</v>
      </c>
      <c r="B11" s="9">
        <v>6060</v>
      </c>
      <c r="C11" s="1" t="s">
        <v>22</v>
      </c>
      <c r="D11" s="1" t="s">
        <v>23</v>
      </c>
    </row>
    <row r="12" spans="1:4" ht="30" x14ac:dyDescent="0.25">
      <c r="A12" s="3">
        <v>1</v>
      </c>
      <c r="B12" s="9">
        <v>120</v>
      </c>
      <c r="C12" s="1" t="s">
        <v>24</v>
      </c>
      <c r="D12" s="1" t="s">
        <v>25</v>
      </c>
    </row>
    <row r="13" spans="1:4" x14ac:dyDescent="0.25">
      <c r="A13" s="3">
        <v>1</v>
      </c>
      <c r="B13" s="9">
        <v>125</v>
      </c>
      <c r="C13" s="1" t="s">
        <v>26</v>
      </c>
      <c r="D13" s="1" t="s">
        <v>27</v>
      </c>
    </row>
    <row r="14" spans="1:4" x14ac:dyDescent="0.25">
      <c r="A14" s="3">
        <v>25</v>
      </c>
      <c r="B14" s="9">
        <v>130</v>
      </c>
      <c r="C14" s="1" t="s">
        <v>28</v>
      </c>
      <c r="D14" s="1" t="s">
        <v>29</v>
      </c>
    </row>
    <row r="15" spans="1:4" x14ac:dyDescent="0.25">
      <c r="A15" s="3">
        <v>7</v>
      </c>
      <c r="B15" s="9">
        <v>150</v>
      </c>
      <c r="C15" s="1" t="s">
        <v>30</v>
      </c>
      <c r="D15" s="1" t="s">
        <v>31</v>
      </c>
    </row>
    <row r="16" spans="1:4" x14ac:dyDescent="0.25">
      <c r="A16" s="3">
        <v>29</v>
      </c>
      <c r="B16" s="9">
        <v>185</v>
      </c>
      <c r="C16" s="1" t="s">
        <v>32</v>
      </c>
      <c r="D16" s="1" t="s">
        <v>33</v>
      </c>
    </row>
    <row r="17" spans="1:4" x14ac:dyDescent="0.25">
      <c r="A17" s="3">
        <v>7</v>
      </c>
      <c r="B17" s="9">
        <v>190</v>
      </c>
      <c r="C17" s="1" t="s">
        <v>34</v>
      </c>
      <c r="D17" s="1" t="s">
        <v>35</v>
      </c>
    </row>
    <row r="18" spans="1:4" x14ac:dyDescent="0.25">
      <c r="A18" s="3">
        <v>29</v>
      </c>
      <c r="B18" s="9">
        <v>210</v>
      </c>
      <c r="C18" s="1" t="s">
        <v>36</v>
      </c>
      <c r="D18" s="1" t="s">
        <v>37</v>
      </c>
    </row>
    <row r="19" spans="1:4" x14ac:dyDescent="0.25">
      <c r="A19" s="3">
        <v>17</v>
      </c>
      <c r="B19" s="9">
        <v>220</v>
      </c>
      <c r="C19" s="1" t="s">
        <v>38</v>
      </c>
      <c r="D19" s="1"/>
    </row>
    <row r="20" spans="1:4" x14ac:dyDescent="0.25">
      <c r="A20" s="3">
        <v>29</v>
      </c>
      <c r="B20" s="9">
        <v>230</v>
      </c>
      <c r="C20" s="1" t="s">
        <v>39</v>
      </c>
      <c r="D20" s="1" t="s">
        <v>40</v>
      </c>
    </row>
    <row r="21" spans="1:4" x14ac:dyDescent="0.25">
      <c r="A21" s="3">
        <v>35</v>
      </c>
      <c r="B21" s="9">
        <v>240</v>
      </c>
      <c r="C21" s="1" t="s">
        <v>41</v>
      </c>
      <c r="D21" s="1" t="s">
        <v>42</v>
      </c>
    </row>
    <row r="22" spans="1:4" x14ac:dyDescent="0.25">
      <c r="A22" s="3">
        <v>13</v>
      </c>
      <c r="B22" s="9">
        <v>250</v>
      </c>
      <c r="C22" s="1" t="s">
        <v>43</v>
      </c>
      <c r="D22" s="1" t="s">
        <v>44</v>
      </c>
    </row>
    <row r="23" spans="1:4" ht="30" x14ac:dyDescent="0.25">
      <c r="A23" s="3">
        <v>7</v>
      </c>
      <c r="B23" s="9">
        <v>260</v>
      </c>
      <c r="C23" s="1" t="s">
        <v>45</v>
      </c>
      <c r="D23" s="1" t="s">
        <v>46</v>
      </c>
    </row>
    <row r="24" spans="1:4" x14ac:dyDescent="0.25">
      <c r="A24" s="3">
        <v>25</v>
      </c>
      <c r="B24" s="9">
        <v>270</v>
      </c>
      <c r="C24" s="1" t="s">
        <v>47</v>
      </c>
      <c r="D24" s="1" t="s">
        <v>48</v>
      </c>
    </row>
    <row r="25" spans="1:4" ht="30" x14ac:dyDescent="0.25">
      <c r="A25" s="3">
        <v>80</v>
      </c>
      <c r="B25" s="9">
        <v>6082</v>
      </c>
      <c r="C25" s="1" t="s">
        <v>49</v>
      </c>
      <c r="D25" s="1" t="s">
        <v>50</v>
      </c>
    </row>
    <row r="26" spans="1:4" x14ac:dyDescent="0.25">
      <c r="A26" s="3">
        <v>41</v>
      </c>
      <c r="B26" s="9">
        <v>280</v>
      </c>
      <c r="C26" s="1" t="s">
        <v>51</v>
      </c>
      <c r="D26" s="1" t="s">
        <v>52</v>
      </c>
    </row>
    <row r="27" spans="1:4" x14ac:dyDescent="0.25">
      <c r="A27" s="3">
        <v>80</v>
      </c>
      <c r="B27" s="9">
        <v>6076</v>
      </c>
      <c r="C27" s="1" t="s">
        <v>53</v>
      </c>
      <c r="D27" s="1" t="s">
        <v>54</v>
      </c>
    </row>
    <row r="28" spans="1:4" ht="30" x14ac:dyDescent="0.25">
      <c r="A28" s="3">
        <v>80</v>
      </c>
      <c r="B28" s="9">
        <v>6013</v>
      </c>
      <c r="C28" s="1" t="s">
        <v>55</v>
      </c>
      <c r="D28" s="1" t="s">
        <v>56</v>
      </c>
    </row>
    <row r="29" spans="1:4" x14ac:dyDescent="0.25">
      <c r="A29" s="3">
        <v>3</v>
      </c>
      <c r="B29" s="9">
        <v>285</v>
      </c>
      <c r="C29" s="1" t="s">
        <v>57</v>
      </c>
      <c r="D29" s="1" t="s">
        <v>58</v>
      </c>
    </row>
    <row r="30" spans="1:4" x14ac:dyDescent="0.25">
      <c r="A30" s="3">
        <v>3</v>
      </c>
      <c r="B30" s="9">
        <v>290</v>
      </c>
      <c r="C30" s="1" t="s">
        <v>59</v>
      </c>
      <c r="D30" s="1" t="s">
        <v>60</v>
      </c>
    </row>
    <row r="31" spans="1:4" x14ac:dyDescent="0.25">
      <c r="A31" s="3">
        <v>3</v>
      </c>
      <c r="B31" s="9">
        <v>300</v>
      </c>
      <c r="C31" s="1" t="s">
        <v>61</v>
      </c>
      <c r="D31" s="1" t="s">
        <v>62</v>
      </c>
    </row>
    <row r="32" spans="1:4" x14ac:dyDescent="0.25">
      <c r="A32" s="3">
        <v>29</v>
      </c>
      <c r="B32" s="9">
        <v>320</v>
      </c>
      <c r="C32" s="1" t="s">
        <v>63</v>
      </c>
      <c r="D32" s="1" t="s">
        <v>64</v>
      </c>
    </row>
    <row r="33" spans="1:4" ht="30" x14ac:dyDescent="0.25">
      <c r="A33" s="3">
        <v>7</v>
      </c>
      <c r="B33" s="9">
        <v>330</v>
      </c>
      <c r="C33" s="1" t="s">
        <v>65</v>
      </c>
      <c r="D33" s="1" t="s">
        <v>66</v>
      </c>
    </row>
    <row r="34" spans="1:4" ht="30" x14ac:dyDescent="0.25">
      <c r="A34" s="3">
        <v>35</v>
      </c>
      <c r="B34" s="9">
        <v>350</v>
      </c>
      <c r="C34" s="1" t="s">
        <v>67</v>
      </c>
      <c r="D34" s="1" t="s">
        <v>68</v>
      </c>
    </row>
    <row r="35" spans="1:4" ht="30" x14ac:dyDescent="0.25">
      <c r="A35" s="3">
        <v>19</v>
      </c>
      <c r="B35" s="9">
        <v>370</v>
      </c>
      <c r="C35" s="1" t="s">
        <v>69</v>
      </c>
      <c r="D35" s="1" t="s">
        <v>70</v>
      </c>
    </row>
    <row r="36" spans="1:4" x14ac:dyDescent="0.25">
      <c r="A36" s="3">
        <v>5</v>
      </c>
      <c r="B36" s="9">
        <v>380</v>
      </c>
      <c r="C36" s="1" t="s">
        <v>71</v>
      </c>
      <c r="D36" s="1" t="s">
        <v>72</v>
      </c>
    </row>
    <row r="37" spans="1:4" x14ac:dyDescent="0.25">
      <c r="A37" s="3">
        <v>7</v>
      </c>
      <c r="B37" s="9">
        <v>390</v>
      </c>
      <c r="C37" s="1" t="s">
        <v>73</v>
      </c>
      <c r="D37" s="1" t="s">
        <v>74</v>
      </c>
    </row>
    <row r="38" spans="1:4" ht="30" x14ac:dyDescent="0.25">
      <c r="A38" s="3">
        <v>41</v>
      </c>
      <c r="B38" s="9">
        <v>400</v>
      </c>
      <c r="C38" s="1" t="s">
        <v>75</v>
      </c>
      <c r="D38" s="1" t="s">
        <v>76</v>
      </c>
    </row>
    <row r="39" spans="1:4" ht="30" x14ac:dyDescent="0.25">
      <c r="A39" s="3">
        <v>13</v>
      </c>
      <c r="B39" s="9">
        <v>410</v>
      </c>
      <c r="C39" s="1" t="s">
        <v>77</v>
      </c>
      <c r="D39" s="1" t="s">
        <v>78</v>
      </c>
    </row>
    <row r="40" spans="1:4" x14ac:dyDescent="0.25">
      <c r="A40" s="3">
        <v>31</v>
      </c>
      <c r="B40" s="9">
        <v>420</v>
      </c>
      <c r="C40" s="1" t="s">
        <v>79</v>
      </c>
      <c r="D40" s="1" t="s">
        <v>80</v>
      </c>
    </row>
    <row r="41" spans="1:4" x14ac:dyDescent="0.25">
      <c r="A41" s="3">
        <v>19</v>
      </c>
      <c r="B41" s="9">
        <v>430</v>
      </c>
      <c r="C41" s="1" t="s">
        <v>81</v>
      </c>
      <c r="D41" s="1" t="s">
        <v>82</v>
      </c>
    </row>
    <row r="42" spans="1:4" ht="30" x14ac:dyDescent="0.25">
      <c r="A42" s="3">
        <v>3</v>
      </c>
      <c r="B42" s="9">
        <v>440</v>
      </c>
      <c r="C42" s="1" t="s">
        <v>83</v>
      </c>
      <c r="D42" s="1" t="s">
        <v>84</v>
      </c>
    </row>
    <row r="43" spans="1:4" x14ac:dyDescent="0.25">
      <c r="A43" s="3">
        <v>27</v>
      </c>
      <c r="B43" s="9">
        <v>450</v>
      </c>
      <c r="C43" s="1" t="s">
        <v>85</v>
      </c>
      <c r="D43" s="1" t="s">
        <v>86</v>
      </c>
    </row>
    <row r="44" spans="1:4" ht="30" x14ac:dyDescent="0.25">
      <c r="A44" s="3">
        <v>27</v>
      </c>
      <c r="B44" s="9">
        <v>460</v>
      </c>
      <c r="C44" s="1" t="s">
        <v>87</v>
      </c>
      <c r="D44" s="1" t="s">
        <v>88</v>
      </c>
    </row>
    <row r="45" spans="1:4" x14ac:dyDescent="0.25">
      <c r="A45" s="3">
        <v>5</v>
      </c>
      <c r="B45" s="9">
        <v>475</v>
      </c>
      <c r="C45" s="1" t="s">
        <v>89</v>
      </c>
      <c r="D45" s="1" t="s">
        <v>90</v>
      </c>
    </row>
    <row r="46" spans="1:4" ht="30" x14ac:dyDescent="0.25">
      <c r="A46" s="3">
        <v>35</v>
      </c>
      <c r="B46" s="9">
        <v>490</v>
      </c>
      <c r="C46" s="1" t="s">
        <v>91</v>
      </c>
      <c r="D46" s="1" t="s">
        <v>92</v>
      </c>
    </row>
    <row r="47" spans="1:4" ht="30" x14ac:dyDescent="0.25">
      <c r="A47" s="3">
        <v>25</v>
      </c>
      <c r="B47" s="9">
        <v>500</v>
      </c>
      <c r="C47" s="1" t="s">
        <v>93</v>
      </c>
      <c r="D47" s="1" t="s">
        <v>94</v>
      </c>
    </row>
    <row r="48" spans="1:4" x14ac:dyDescent="0.25">
      <c r="A48" s="3">
        <v>35</v>
      </c>
      <c r="B48" s="9">
        <v>510</v>
      </c>
      <c r="C48" s="1" t="s">
        <v>95</v>
      </c>
      <c r="D48" s="1" t="s">
        <v>96</v>
      </c>
    </row>
    <row r="49" spans="1:4" x14ac:dyDescent="0.25">
      <c r="A49" s="3">
        <v>29</v>
      </c>
      <c r="B49" s="9">
        <v>530</v>
      </c>
      <c r="C49" s="1" t="s">
        <v>97</v>
      </c>
      <c r="D49" s="1" t="s">
        <v>98</v>
      </c>
    </row>
    <row r="50" spans="1:4" ht="30" x14ac:dyDescent="0.25">
      <c r="A50" s="3">
        <v>11</v>
      </c>
      <c r="B50" s="9">
        <v>540</v>
      </c>
      <c r="C50" s="1" t="s">
        <v>99</v>
      </c>
      <c r="D50" s="1" t="s">
        <v>100</v>
      </c>
    </row>
    <row r="51" spans="1:4" x14ac:dyDescent="0.25">
      <c r="A51" s="3">
        <v>80</v>
      </c>
      <c r="B51" s="9">
        <v>6100</v>
      </c>
      <c r="C51" s="1" t="s">
        <v>101</v>
      </c>
      <c r="D51" s="1" t="s">
        <v>102</v>
      </c>
    </row>
    <row r="52" spans="1:4" ht="30" x14ac:dyDescent="0.25">
      <c r="A52" s="3">
        <v>35</v>
      </c>
      <c r="B52" s="9">
        <v>555</v>
      </c>
      <c r="C52" s="1" t="s">
        <v>103</v>
      </c>
      <c r="D52" s="1" t="s">
        <v>104</v>
      </c>
    </row>
    <row r="53" spans="1:4" x14ac:dyDescent="0.25">
      <c r="A53" s="3">
        <v>1</v>
      </c>
      <c r="B53" s="9">
        <v>570</v>
      </c>
      <c r="C53" s="1" t="s">
        <v>105</v>
      </c>
      <c r="D53" s="1" t="s">
        <v>106</v>
      </c>
    </row>
    <row r="54" spans="1:4" x14ac:dyDescent="0.25">
      <c r="A54" s="3">
        <v>7</v>
      </c>
      <c r="B54" s="9">
        <v>580</v>
      </c>
      <c r="C54" s="1" t="s">
        <v>107</v>
      </c>
      <c r="D54" s="1" t="s">
        <v>108</v>
      </c>
    </row>
    <row r="55" spans="1:4" x14ac:dyDescent="0.25">
      <c r="A55" s="3">
        <v>1</v>
      </c>
      <c r="B55" s="9">
        <v>590</v>
      </c>
      <c r="C55" s="1" t="s">
        <v>109</v>
      </c>
      <c r="D55" s="1" t="s">
        <v>110</v>
      </c>
    </row>
    <row r="56" spans="1:4" x14ac:dyDescent="0.25">
      <c r="A56" s="3">
        <v>80</v>
      </c>
      <c r="B56" s="9">
        <v>6022</v>
      </c>
      <c r="C56" s="1" t="s">
        <v>111</v>
      </c>
      <c r="D56" s="1" t="s">
        <v>112</v>
      </c>
    </row>
    <row r="57" spans="1:4" x14ac:dyDescent="0.25">
      <c r="A57" s="3">
        <v>5</v>
      </c>
      <c r="B57" s="9">
        <v>605</v>
      </c>
      <c r="C57" s="1" t="s">
        <v>113</v>
      </c>
      <c r="D57" s="1" t="s">
        <v>114</v>
      </c>
    </row>
    <row r="58" spans="1:4" ht="30" x14ac:dyDescent="0.25">
      <c r="A58" s="3">
        <v>5</v>
      </c>
      <c r="B58" s="9">
        <v>610</v>
      </c>
      <c r="C58" s="1" t="s">
        <v>115</v>
      </c>
      <c r="D58" s="1" t="s">
        <v>116</v>
      </c>
    </row>
    <row r="59" spans="1:4" ht="30" x14ac:dyDescent="0.25">
      <c r="A59" s="3">
        <v>5</v>
      </c>
      <c r="B59" s="9">
        <v>620</v>
      </c>
      <c r="C59" s="1" t="s">
        <v>117</v>
      </c>
      <c r="D59" s="1" t="s">
        <v>118</v>
      </c>
    </row>
    <row r="60" spans="1:4" x14ac:dyDescent="0.25">
      <c r="A60" s="3">
        <v>27</v>
      </c>
      <c r="B60" s="9">
        <v>630</v>
      </c>
      <c r="C60" s="1" t="s">
        <v>119</v>
      </c>
      <c r="D60" s="1" t="s">
        <v>120</v>
      </c>
    </row>
    <row r="61" spans="1:4" x14ac:dyDescent="0.25">
      <c r="A61" s="3">
        <v>13</v>
      </c>
      <c r="B61" s="9">
        <v>660</v>
      </c>
      <c r="C61" s="1" t="s">
        <v>121</v>
      </c>
      <c r="D61" s="1" t="s">
        <v>122</v>
      </c>
    </row>
    <row r="62" spans="1:4" x14ac:dyDescent="0.25">
      <c r="A62" s="3">
        <v>19</v>
      </c>
      <c r="B62" s="9">
        <v>670</v>
      </c>
      <c r="C62" s="1" t="s">
        <v>123</v>
      </c>
      <c r="D62" s="1" t="s">
        <v>124</v>
      </c>
    </row>
    <row r="63" spans="1:4" ht="30" x14ac:dyDescent="0.25">
      <c r="A63" s="3">
        <v>7</v>
      </c>
      <c r="B63" s="9">
        <v>680</v>
      </c>
      <c r="C63" s="1" t="s">
        <v>125</v>
      </c>
      <c r="D63" s="1" t="s">
        <v>126</v>
      </c>
    </row>
    <row r="64" spans="1:4" ht="30" x14ac:dyDescent="0.25">
      <c r="A64" s="3">
        <v>7</v>
      </c>
      <c r="B64" s="9">
        <v>700</v>
      </c>
      <c r="C64" s="1" t="s">
        <v>127</v>
      </c>
      <c r="D64" s="1" t="s">
        <v>128</v>
      </c>
    </row>
    <row r="65" spans="1:4" ht="30" x14ac:dyDescent="0.25">
      <c r="A65" s="3">
        <v>7</v>
      </c>
      <c r="B65" s="9">
        <v>1801</v>
      </c>
      <c r="C65" s="1" t="s">
        <v>129</v>
      </c>
      <c r="D65" s="1" t="s">
        <v>130</v>
      </c>
    </row>
    <row r="66" spans="1:4" x14ac:dyDescent="0.25">
      <c r="A66" s="3">
        <v>9</v>
      </c>
      <c r="B66" s="9">
        <v>710</v>
      </c>
      <c r="C66" s="1" t="s">
        <v>131</v>
      </c>
      <c r="D66" s="1" t="s">
        <v>132</v>
      </c>
    </row>
    <row r="67" spans="1:4" ht="30" x14ac:dyDescent="0.25">
      <c r="A67" s="3">
        <v>9</v>
      </c>
      <c r="B67" s="9">
        <v>720</v>
      </c>
      <c r="C67" s="1" t="s">
        <v>133</v>
      </c>
      <c r="D67" s="1" t="s">
        <v>134</v>
      </c>
    </row>
    <row r="68" spans="1:4" x14ac:dyDescent="0.25">
      <c r="A68" s="3">
        <v>3</v>
      </c>
      <c r="B68" s="9">
        <v>740</v>
      </c>
      <c r="C68" s="1" t="s">
        <v>135</v>
      </c>
      <c r="D68" s="1" t="s">
        <v>136</v>
      </c>
    </row>
    <row r="69" spans="1:4" ht="30" x14ac:dyDescent="0.25">
      <c r="A69" s="3">
        <v>3</v>
      </c>
      <c r="B69" s="9">
        <v>745</v>
      </c>
      <c r="C69" s="1" t="s">
        <v>137</v>
      </c>
      <c r="D69" s="1" t="s">
        <v>138</v>
      </c>
    </row>
    <row r="70" spans="1:4" x14ac:dyDescent="0.25">
      <c r="A70" s="3">
        <v>23</v>
      </c>
      <c r="B70" s="9">
        <v>750</v>
      </c>
      <c r="C70" s="1" t="s">
        <v>139</v>
      </c>
      <c r="D70" s="1" t="s">
        <v>140</v>
      </c>
    </row>
    <row r="71" spans="1:4" ht="30" x14ac:dyDescent="0.25">
      <c r="A71" s="3">
        <v>13</v>
      </c>
      <c r="B71" s="9">
        <v>760</v>
      </c>
      <c r="C71" s="1" t="s">
        <v>141</v>
      </c>
      <c r="D71" s="1" t="s">
        <v>142</v>
      </c>
    </row>
    <row r="72" spans="1:4" ht="30" x14ac:dyDescent="0.25">
      <c r="A72" s="3">
        <v>80</v>
      </c>
      <c r="B72" s="9">
        <v>6018</v>
      </c>
      <c r="C72" s="1" t="s">
        <v>143</v>
      </c>
      <c r="D72" s="1" t="s">
        <v>144</v>
      </c>
    </row>
    <row r="73" spans="1:4" x14ac:dyDescent="0.25">
      <c r="A73" s="3">
        <v>29</v>
      </c>
      <c r="B73" s="9">
        <v>770</v>
      </c>
      <c r="C73" s="1" t="s">
        <v>145</v>
      </c>
      <c r="D73" s="1" t="s">
        <v>146</v>
      </c>
    </row>
    <row r="74" spans="1:4" x14ac:dyDescent="0.25">
      <c r="A74" s="3">
        <v>7</v>
      </c>
      <c r="B74" s="9">
        <v>800</v>
      </c>
      <c r="C74" s="1" t="s">
        <v>147</v>
      </c>
      <c r="D74" s="1" t="s">
        <v>148</v>
      </c>
    </row>
    <row r="75" spans="1:4" x14ac:dyDescent="0.25">
      <c r="A75" s="3">
        <v>27</v>
      </c>
      <c r="B75" s="9">
        <v>820</v>
      </c>
      <c r="C75" s="1" t="s">
        <v>149</v>
      </c>
      <c r="D75" s="1" t="s">
        <v>150</v>
      </c>
    </row>
    <row r="76" spans="1:4" ht="30" x14ac:dyDescent="0.25">
      <c r="A76" s="3">
        <v>5</v>
      </c>
      <c r="B76" s="9">
        <v>840</v>
      </c>
      <c r="C76" s="1" t="s">
        <v>151</v>
      </c>
      <c r="D76" s="1" t="s">
        <v>152</v>
      </c>
    </row>
    <row r="77" spans="1:4" ht="45" x14ac:dyDescent="0.25">
      <c r="A77" s="3">
        <v>39</v>
      </c>
      <c r="B77" s="9">
        <v>850</v>
      </c>
      <c r="C77" s="1" t="s">
        <v>153</v>
      </c>
      <c r="D77" s="1" t="s">
        <v>154</v>
      </c>
    </row>
    <row r="78" spans="1:4" ht="30" x14ac:dyDescent="0.25">
      <c r="A78" s="3">
        <v>80</v>
      </c>
      <c r="B78" s="9">
        <v>6230</v>
      </c>
      <c r="C78" s="1" t="s">
        <v>155</v>
      </c>
      <c r="D78" s="1" t="s">
        <v>156</v>
      </c>
    </row>
    <row r="79" spans="1:4" x14ac:dyDescent="0.25">
      <c r="A79" s="3">
        <v>15</v>
      </c>
      <c r="B79" s="9">
        <v>860</v>
      </c>
      <c r="C79" s="1" t="s">
        <v>157</v>
      </c>
      <c r="D79" s="1" t="s">
        <v>158</v>
      </c>
    </row>
    <row r="80" spans="1:4" x14ac:dyDescent="0.25">
      <c r="A80" s="3">
        <v>7</v>
      </c>
      <c r="B80" s="9">
        <v>880</v>
      </c>
      <c r="C80" s="1" t="s">
        <v>159</v>
      </c>
      <c r="D80" s="1" t="s">
        <v>160</v>
      </c>
    </row>
    <row r="81" spans="1:4" x14ac:dyDescent="0.25">
      <c r="A81" s="3">
        <v>3</v>
      </c>
      <c r="B81" s="9">
        <v>890</v>
      </c>
      <c r="C81" s="1" t="s">
        <v>161</v>
      </c>
      <c r="D81" s="1" t="s">
        <v>162</v>
      </c>
    </row>
    <row r="82" spans="1:4" x14ac:dyDescent="0.25">
      <c r="A82" s="3">
        <v>31</v>
      </c>
      <c r="B82" s="9">
        <v>900</v>
      </c>
      <c r="C82" s="1" t="s">
        <v>163</v>
      </c>
      <c r="D82" s="1" t="s">
        <v>164</v>
      </c>
    </row>
    <row r="83" spans="1:4" x14ac:dyDescent="0.25">
      <c r="A83" s="3">
        <v>19</v>
      </c>
      <c r="B83" s="9">
        <v>920</v>
      </c>
      <c r="C83" s="1" t="s">
        <v>165</v>
      </c>
      <c r="D83" s="1" t="s">
        <v>166</v>
      </c>
    </row>
    <row r="84" spans="1:4" x14ac:dyDescent="0.25">
      <c r="A84" s="3">
        <v>3</v>
      </c>
      <c r="B84" s="9">
        <v>930</v>
      </c>
      <c r="C84" s="1" t="s">
        <v>167</v>
      </c>
      <c r="D84" s="1" t="s">
        <v>168</v>
      </c>
    </row>
    <row r="85" spans="1:4" x14ac:dyDescent="0.25">
      <c r="A85" s="3">
        <v>7</v>
      </c>
      <c r="B85" s="9">
        <v>940</v>
      </c>
      <c r="C85" s="1" t="s">
        <v>169</v>
      </c>
      <c r="D85" s="1" t="s">
        <v>170</v>
      </c>
    </row>
    <row r="86" spans="1:4" ht="30" x14ac:dyDescent="0.25">
      <c r="A86" s="3">
        <v>25</v>
      </c>
      <c r="B86" s="9">
        <v>945</v>
      </c>
      <c r="C86" s="1" t="s">
        <v>171</v>
      </c>
      <c r="D86" s="1" t="s">
        <v>172</v>
      </c>
    </row>
    <row r="87" spans="1:4" x14ac:dyDescent="0.25">
      <c r="A87" s="3">
        <v>11</v>
      </c>
      <c r="B87" s="9">
        <v>950</v>
      </c>
      <c r="C87" s="1" t="s">
        <v>173</v>
      </c>
      <c r="D87" s="1" t="s">
        <v>174</v>
      </c>
    </row>
    <row r="88" spans="1:4" x14ac:dyDescent="0.25">
      <c r="A88" s="3">
        <v>80</v>
      </c>
      <c r="B88" s="9">
        <v>6021</v>
      </c>
      <c r="C88" s="1" t="s">
        <v>175</v>
      </c>
      <c r="D88" s="1" t="s">
        <v>176</v>
      </c>
    </row>
    <row r="89" spans="1:4" x14ac:dyDescent="0.25">
      <c r="A89" s="3">
        <v>3</v>
      </c>
      <c r="B89" s="9">
        <v>990</v>
      </c>
      <c r="C89" s="1" t="s">
        <v>177</v>
      </c>
      <c r="D89" s="1" t="s">
        <v>178</v>
      </c>
    </row>
    <row r="90" spans="1:4" x14ac:dyDescent="0.25">
      <c r="A90" s="3">
        <v>80</v>
      </c>
      <c r="B90" s="9">
        <v>6102</v>
      </c>
      <c r="C90" s="1" t="s">
        <v>179</v>
      </c>
      <c r="D90" s="1"/>
    </row>
    <row r="91" spans="1:4" ht="30" x14ac:dyDescent="0.25">
      <c r="A91" s="3">
        <v>11</v>
      </c>
      <c r="B91" s="9">
        <v>995</v>
      </c>
      <c r="C91" s="1" t="s">
        <v>180</v>
      </c>
      <c r="D91" s="1" t="s">
        <v>181</v>
      </c>
    </row>
    <row r="92" spans="1:4" x14ac:dyDescent="0.25">
      <c r="A92" s="3">
        <v>25</v>
      </c>
      <c r="B92" s="9">
        <v>1000</v>
      </c>
      <c r="C92" s="1" t="s">
        <v>182</v>
      </c>
      <c r="D92" s="1" t="s">
        <v>183</v>
      </c>
    </row>
    <row r="93" spans="1:4" x14ac:dyDescent="0.25">
      <c r="A93" s="3">
        <v>11</v>
      </c>
      <c r="B93" s="9">
        <v>1020</v>
      </c>
      <c r="C93" s="1" t="s">
        <v>184</v>
      </c>
      <c r="D93" s="1" t="s">
        <v>185</v>
      </c>
    </row>
    <row r="94" spans="1:4" x14ac:dyDescent="0.25">
      <c r="A94" s="3">
        <v>5</v>
      </c>
      <c r="B94" s="9">
        <v>1030</v>
      </c>
      <c r="C94" s="1" t="s">
        <v>186</v>
      </c>
      <c r="D94" s="1" t="s">
        <v>187</v>
      </c>
    </row>
    <row r="95" spans="1:4" x14ac:dyDescent="0.25">
      <c r="A95" s="3">
        <v>19</v>
      </c>
      <c r="B95" s="9">
        <v>1040</v>
      </c>
      <c r="C95" s="1" t="s">
        <v>188</v>
      </c>
      <c r="D95" s="1" t="s">
        <v>189</v>
      </c>
    </row>
    <row r="96" spans="1:4" x14ac:dyDescent="0.25">
      <c r="A96" s="3">
        <v>19</v>
      </c>
      <c r="B96" s="9">
        <v>1050</v>
      </c>
      <c r="C96" s="1" t="s">
        <v>190</v>
      </c>
      <c r="D96" s="1" t="s">
        <v>191</v>
      </c>
    </row>
    <row r="97" spans="1:4" ht="30" x14ac:dyDescent="0.25">
      <c r="A97" s="3">
        <v>5</v>
      </c>
      <c r="B97" s="9">
        <v>1060</v>
      </c>
      <c r="C97" s="1" t="s">
        <v>192</v>
      </c>
      <c r="D97" s="1" t="s">
        <v>193</v>
      </c>
    </row>
    <row r="98" spans="1:4" ht="30" x14ac:dyDescent="0.25">
      <c r="A98" s="3">
        <v>27</v>
      </c>
      <c r="B98" s="9">
        <v>1090</v>
      </c>
      <c r="C98" s="1" t="s">
        <v>194</v>
      </c>
      <c r="D98" s="1" t="s">
        <v>195</v>
      </c>
    </row>
    <row r="99" spans="1:4" x14ac:dyDescent="0.25">
      <c r="A99" s="3">
        <v>15</v>
      </c>
      <c r="B99" s="9">
        <v>1100</v>
      </c>
      <c r="C99" s="1" t="s">
        <v>196</v>
      </c>
      <c r="D99" s="1" t="s">
        <v>197</v>
      </c>
    </row>
    <row r="100" spans="1:4" ht="30" x14ac:dyDescent="0.25">
      <c r="A100" s="3">
        <v>80</v>
      </c>
      <c r="B100" s="9">
        <v>6320</v>
      </c>
      <c r="C100" s="1" t="s">
        <v>198</v>
      </c>
      <c r="D100" s="1" t="s">
        <v>199</v>
      </c>
    </row>
    <row r="101" spans="1:4" x14ac:dyDescent="0.25">
      <c r="A101" s="3">
        <v>27</v>
      </c>
      <c r="B101" s="9">
        <v>1110</v>
      </c>
      <c r="C101" s="1" t="s">
        <v>200</v>
      </c>
      <c r="D101" s="1" t="s">
        <v>201</v>
      </c>
    </row>
    <row r="102" spans="1:4" x14ac:dyDescent="0.25">
      <c r="A102" s="3">
        <v>11</v>
      </c>
      <c r="B102" s="9">
        <v>1120</v>
      </c>
      <c r="C102" s="1" t="s">
        <v>202</v>
      </c>
      <c r="D102" s="1" t="s">
        <v>203</v>
      </c>
    </row>
    <row r="103" spans="1:4" x14ac:dyDescent="0.25">
      <c r="A103" s="3">
        <v>80</v>
      </c>
      <c r="B103" s="9">
        <v>6064</v>
      </c>
      <c r="C103" s="1" t="s">
        <v>204</v>
      </c>
      <c r="D103" s="1" t="s">
        <v>205</v>
      </c>
    </row>
    <row r="104" spans="1:4" ht="30" x14ac:dyDescent="0.25">
      <c r="A104" s="3">
        <v>3</v>
      </c>
      <c r="B104" s="9">
        <v>1130</v>
      </c>
      <c r="C104" s="1" t="s">
        <v>206</v>
      </c>
      <c r="D104" s="1" t="s">
        <v>207</v>
      </c>
    </row>
    <row r="105" spans="1:4" x14ac:dyDescent="0.25">
      <c r="A105" s="3">
        <v>23</v>
      </c>
      <c r="B105" s="9">
        <v>1140</v>
      </c>
      <c r="C105" s="1" t="s">
        <v>208</v>
      </c>
      <c r="D105" s="1" t="s">
        <v>209</v>
      </c>
    </row>
    <row r="106" spans="1:4" ht="45" x14ac:dyDescent="0.25">
      <c r="A106" s="3">
        <v>29</v>
      </c>
      <c r="B106" s="9">
        <v>1150</v>
      </c>
      <c r="C106" s="1" t="s">
        <v>210</v>
      </c>
      <c r="D106" s="1" t="s">
        <v>211</v>
      </c>
    </row>
    <row r="107" spans="1:4" ht="30" x14ac:dyDescent="0.25">
      <c r="A107" s="3">
        <v>19</v>
      </c>
      <c r="B107" s="9">
        <v>1160</v>
      </c>
      <c r="C107" s="1" t="s">
        <v>212</v>
      </c>
      <c r="D107" s="1" t="s">
        <v>213</v>
      </c>
    </row>
    <row r="108" spans="1:4" x14ac:dyDescent="0.25">
      <c r="A108" s="3">
        <v>27</v>
      </c>
      <c r="B108" s="9">
        <v>1190</v>
      </c>
      <c r="C108" s="1" t="s">
        <v>214</v>
      </c>
      <c r="D108" s="1" t="s">
        <v>215</v>
      </c>
    </row>
    <row r="109" spans="1:4" x14ac:dyDescent="0.25">
      <c r="A109" s="3">
        <v>17</v>
      </c>
      <c r="B109" s="9">
        <v>1200</v>
      </c>
      <c r="C109" s="1" t="s">
        <v>216</v>
      </c>
      <c r="D109" s="1" t="s">
        <v>217</v>
      </c>
    </row>
    <row r="110" spans="1:4" x14ac:dyDescent="0.25">
      <c r="A110" s="3">
        <v>13</v>
      </c>
      <c r="B110" s="9">
        <v>1210</v>
      </c>
      <c r="C110" s="1" t="s">
        <v>218</v>
      </c>
      <c r="D110" s="1" t="s">
        <v>219</v>
      </c>
    </row>
    <row r="111" spans="1:4" x14ac:dyDescent="0.25">
      <c r="A111" s="3">
        <v>3</v>
      </c>
      <c r="B111" s="9">
        <v>1230</v>
      </c>
      <c r="C111" s="1" t="s">
        <v>220</v>
      </c>
      <c r="D111" s="1" t="s">
        <v>221</v>
      </c>
    </row>
    <row r="112" spans="1:4" x14ac:dyDescent="0.25">
      <c r="A112" s="3">
        <v>21</v>
      </c>
      <c r="B112" s="9">
        <v>1245</v>
      </c>
      <c r="C112" s="1" t="s">
        <v>222</v>
      </c>
      <c r="D112" s="1" t="s">
        <v>223</v>
      </c>
    </row>
    <row r="113" spans="1:4" x14ac:dyDescent="0.25">
      <c r="A113" s="3">
        <v>5</v>
      </c>
      <c r="B113" s="9">
        <v>1250</v>
      </c>
      <c r="C113" s="1" t="s">
        <v>224</v>
      </c>
      <c r="D113" s="1" t="s">
        <v>225</v>
      </c>
    </row>
    <row r="114" spans="1:4" x14ac:dyDescent="0.25">
      <c r="A114" s="3">
        <v>25</v>
      </c>
      <c r="B114" s="9">
        <v>1260</v>
      </c>
      <c r="C114" s="1" t="s">
        <v>226</v>
      </c>
      <c r="D114" s="1" t="s">
        <v>227</v>
      </c>
    </row>
    <row r="115" spans="1:4" x14ac:dyDescent="0.25">
      <c r="A115" s="3">
        <v>3</v>
      </c>
      <c r="B115" s="9">
        <v>1270</v>
      </c>
      <c r="C115" s="1" t="s">
        <v>228</v>
      </c>
      <c r="D115" s="1" t="s">
        <v>229</v>
      </c>
    </row>
    <row r="116" spans="1:4" x14ac:dyDescent="0.25">
      <c r="A116" s="3">
        <v>5</v>
      </c>
      <c r="B116" s="9">
        <v>1280</v>
      </c>
      <c r="C116" s="1" t="s">
        <v>230</v>
      </c>
      <c r="D116" s="1" t="s">
        <v>231</v>
      </c>
    </row>
    <row r="117" spans="1:4" ht="30" x14ac:dyDescent="0.25">
      <c r="A117" s="3">
        <v>23</v>
      </c>
      <c r="B117" s="9">
        <v>1290</v>
      </c>
      <c r="C117" s="1" t="s">
        <v>232</v>
      </c>
      <c r="D117" s="1" t="s">
        <v>233</v>
      </c>
    </row>
    <row r="118" spans="1:4" x14ac:dyDescent="0.25">
      <c r="A118" s="3">
        <v>23</v>
      </c>
      <c r="B118" s="9">
        <v>3145</v>
      </c>
      <c r="C118" s="1" t="s">
        <v>234</v>
      </c>
      <c r="D118" s="1" t="s">
        <v>235</v>
      </c>
    </row>
    <row r="119" spans="1:4" x14ac:dyDescent="0.25">
      <c r="A119" s="3">
        <v>3</v>
      </c>
      <c r="B119" s="9">
        <v>1345</v>
      </c>
      <c r="C119" s="1" t="s">
        <v>236</v>
      </c>
      <c r="D119" s="1" t="s">
        <v>237</v>
      </c>
    </row>
    <row r="120" spans="1:4" x14ac:dyDescent="0.25">
      <c r="A120" s="3">
        <v>33</v>
      </c>
      <c r="B120" s="9">
        <v>1350</v>
      </c>
      <c r="C120" s="1" t="s">
        <v>238</v>
      </c>
      <c r="D120" s="1" t="s">
        <v>239</v>
      </c>
    </row>
    <row r="121" spans="1:4" x14ac:dyDescent="0.25">
      <c r="A121" s="3">
        <v>80</v>
      </c>
      <c r="B121" s="9">
        <v>6420</v>
      </c>
      <c r="C121" s="1" t="s">
        <v>240</v>
      </c>
      <c r="D121" s="1" t="s">
        <v>241</v>
      </c>
    </row>
    <row r="122" spans="1:4" x14ac:dyDescent="0.25">
      <c r="A122" s="3">
        <v>3</v>
      </c>
      <c r="B122" s="9">
        <v>1360</v>
      </c>
      <c r="C122" s="1" t="s">
        <v>242</v>
      </c>
      <c r="D122" s="1" t="s">
        <v>243</v>
      </c>
    </row>
    <row r="123" spans="1:4" x14ac:dyDescent="0.25">
      <c r="A123" s="3">
        <v>80</v>
      </c>
      <c r="B123" s="9">
        <v>6103</v>
      </c>
      <c r="C123" s="1" t="s">
        <v>244</v>
      </c>
      <c r="D123" s="1" t="s">
        <v>245</v>
      </c>
    </row>
    <row r="124" spans="1:4" x14ac:dyDescent="0.25">
      <c r="A124" s="3">
        <v>3</v>
      </c>
      <c r="B124" s="9">
        <v>1370</v>
      </c>
      <c r="C124" s="1" t="s">
        <v>246</v>
      </c>
      <c r="D124" s="1" t="s">
        <v>247</v>
      </c>
    </row>
    <row r="125" spans="1:4" x14ac:dyDescent="0.25">
      <c r="A125" s="3">
        <v>3</v>
      </c>
      <c r="B125" s="9">
        <v>1380</v>
      </c>
      <c r="C125" s="1" t="s">
        <v>248</v>
      </c>
      <c r="D125" s="1" t="s">
        <v>249</v>
      </c>
    </row>
    <row r="126" spans="1:4" ht="45" x14ac:dyDescent="0.25">
      <c r="A126" s="3">
        <v>13</v>
      </c>
      <c r="B126" s="9">
        <v>1390</v>
      </c>
      <c r="C126" s="1" t="s">
        <v>250</v>
      </c>
      <c r="D126" s="1" t="s">
        <v>251</v>
      </c>
    </row>
    <row r="127" spans="1:4" x14ac:dyDescent="0.25">
      <c r="A127" s="3">
        <v>13</v>
      </c>
      <c r="B127" s="9">
        <v>1400</v>
      </c>
      <c r="C127" s="1" t="s">
        <v>252</v>
      </c>
      <c r="D127" s="1" t="s">
        <v>253</v>
      </c>
    </row>
    <row r="128" spans="1:4" ht="30" x14ac:dyDescent="0.25">
      <c r="A128" s="3">
        <v>5</v>
      </c>
      <c r="B128" s="9">
        <v>1420</v>
      </c>
      <c r="C128" s="1" t="s">
        <v>254</v>
      </c>
      <c r="D128" s="1" t="s">
        <v>255</v>
      </c>
    </row>
    <row r="129" spans="1:4" x14ac:dyDescent="0.25">
      <c r="A129" s="3">
        <v>21</v>
      </c>
      <c r="B129" s="9">
        <v>1430</v>
      </c>
      <c r="C129" s="1" t="s">
        <v>256</v>
      </c>
      <c r="D129" s="1" t="s">
        <v>257</v>
      </c>
    </row>
    <row r="130" spans="1:4" x14ac:dyDescent="0.25">
      <c r="A130" s="3">
        <v>25</v>
      </c>
      <c r="B130" s="9">
        <v>1440</v>
      </c>
      <c r="C130" s="1" t="s">
        <v>258</v>
      </c>
      <c r="D130" s="1"/>
    </row>
    <row r="131" spans="1:4" ht="30" x14ac:dyDescent="0.25">
      <c r="A131" s="3">
        <v>3</v>
      </c>
      <c r="B131" s="9">
        <v>1450</v>
      </c>
      <c r="C131" s="1" t="s">
        <v>259</v>
      </c>
      <c r="D131" s="1" t="s">
        <v>260</v>
      </c>
    </row>
    <row r="132" spans="1:4" x14ac:dyDescent="0.25">
      <c r="A132" s="3">
        <v>11</v>
      </c>
      <c r="B132" s="9">
        <v>1460</v>
      </c>
      <c r="C132" s="1" t="s">
        <v>261</v>
      </c>
      <c r="D132" s="1" t="s">
        <v>262</v>
      </c>
    </row>
    <row r="133" spans="1:4" x14ac:dyDescent="0.25">
      <c r="A133" s="3">
        <v>13</v>
      </c>
      <c r="B133" s="9">
        <v>1465</v>
      </c>
      <c r="C133" s="1" t="s">
        <v>261</v>
      </c>
      <c r="D133" s="1" t="s">
        <v>263</v>
      </c>
    </row>
    <row r="134" spans="1:4" ht="30" x14ac:dyDescent="0.25">
      <c r="A134" s="3">
        <v>5</v>
      </c>
      <c r="B134" s="9">
        <v>1520</v>
      </c>
      <c r="C134" s="1" t="s">
        <v>264</v>
      </c>
      <c r="D134" s="1" t="s">
        <v>265</v>
      </c>
    </row>
    <row r="135" spans="1:4" x14ac:dyDescent="0.25">
      <c r="A135" s="3">
        <v>27</v>
      </c>
      <c r="B135" s="9">
        <v>1530</v>
      </c>
      <c r="C135" s="1" t="s">
        <v>266</v>
      </c>
      <c r="D135" s="1" t="s">
        <v>267</v>
      </c>
    </row>
    <row r="136" spans="1:4" x14ac:dyDescent="0.25">
      <c r="A136" s="3">
        <v>3</v>
      </c>
      <c r="B136" s="9">
        <v>1550</v>
      </c>
      <c r="C136" s="1" t="s">
        <v>268</v>
      </c>
      <c r="D136" s="1" t="s">
        <v>269</v>
      </c>
    </row>
    <row r="137" spans="1:4" x14ac:dyDescent="0.25">
      <c r="A137" s="3">
        <v>80</v>
      </c>
      <c r="B137" s="9">
        <v>6017</v>
      </c>
      <c r="C137" s="1" t="s">
        <v>270</v>
      </c>
      <c r="D137" s="1" t="s">
        <v>271</v>
      </c>
    </row>
    <row r="138" spans="1:4" x14ac:dyDescent="0.25">
      <c r="A138" s="3">
        <v>37</v>
      </c>
      <c r="B138" s="9">
        <v>1560</v>
      </c>
      <c r="C138" s="1" t="s">
        <v>272</v>
      </c>
      <c r="D138" s="1" t="s">
        <v>273</v>
      </c>
    </row>
    <row r="139" spans="1:4" x14ac:dyDescent="0.25">
      <c r="A139" s="3">
        <v>37</v>
      </c>
      <c r="B139" s="9">
        <v>1570</v>
      </c>
      <c r="C139" s="1" t="s">
        <v>274</v>
      </c>
      <c r="D139" s="1" t="s">
        <v>275</v>
      </c>
    </row>
    <row r="140" spans="1:4" x14ac:dyDescent="0.25">
      <c r="A140" s="3">
        <v>3</v>
      </c>
      <c r="B140" s="9">
        <v>1580</v>
      </c>
      <c r="C140" s="1" t="s">
        <v>276</v>
      </c>
      <c r="D140" s="1" t="s">
        <v>277</v>
      </c>
    </row>
    <row r="141" spans="1:4" x14ac:dyDescent="0.25">
      <c r="A141" s="3">
        <v>15</v>
      </c>
      <c r="B141" s="9">
        <v>1590</v>
      </c>
      <c r="C141" s="1" t="s">
        <v>278</v>
      </c>
      <c r="D141" s="1" t="s">
        <v>279</v>
      </c>
    </row>
    <row r="142" spans="1:4" x14ac:dyDescent="0.25">
      <c r="A142" s="3">
        <v>19</v>
      </c>
      <c r="B142" s="9">
        <v>1600</v>
      </c>
      <c r="C142" s="1" t="s">
        <v>278</v>
      </c>
      <c r="D142" s="1" t="s">
        <v>280</v>
      </c>
    </row>
    <row r="143" spans="1:4" x14ac:dyDescent="0.25">
      <c r="A143" s="3">
        <v>35</v>
      </c>
      <c r="B143" s="9">
        <v>1610</v>
      </c>
      <c r="C143" s="1" t="s">
        <v>278</v>
      </c>
      <c r="D143" s="1" t="s">
        <v>281</v>
      </c>
    </row>
    <row r="144" spans="1:4" x14ac:dyDescent="0.25">
      <c r="A144" s="3">
        <v>37</v>
      </c>
      <c r="B144" s="9">
        <v>1630</v>
      </c>
      <c r="C144" s="1" t="s">
        <v>282</v>
      </c>
      <c r="D144" s="1" t="s">
        <v>283</v>
      </c>
    </row>
    <row r="145" spans="1:4" x14ac:dyDescent="0.25">
      <c r="A145" s="3">
        <v>25</v>
      </c>
      <c r="B145" s="9">
        <v>1640</v>
      </c>
      <c r="C145" s="1" t="s">
        <v>284</v>
      </c>
      <c r="D145" s="1" t="s">
        <v>285</v>
      </c>
    </row>
    <row r="146" spans="1:4" ht="30" x14ac:dyDescent="0.25">
      <c r="A146" s="3">
        <v>25</v>
      </c>
      <c r="B146" s="9">
        <v>1650</v>
      </c>
      <c r="C146" s="1" t="s">
        <v>286</v>
      </c>
      <c r="D146" s="1" t="s">
        <v>287</v>
      </c>
    </row>
    <row r="147" spans="1:4" x14ac:dyDescent="0.25">
      <c r="A147" s="3">
        <v>41</v>
      </c>
      <c r="B147" s="9">
        <v>1670</v>
      </c>
      <c r="C147" s="1" t="s">
        <v>288</v>
      </c>
      <c r="D147" s="1" t="s">
        <v>289</v>
      </c>
    </row>
    <row r="148" spans="1:4" x14ac:dyDescent="0.25">
      <c r="A148" s="3">
        <v>19</v>
      </c>
      <c r="B148" s="9">
        <v>1680</v>
      </c>
      <c r="C148" s="1" t="s">
        <v>290</v>
      </c>
      <c r="D148" s="1" t="s">
        <v>291</v>
      </c>
    </row>
    <row r="149" spans="1:4" ht="30" x14ac:dyDescent="0.25">
      <c r="A149" s="3">
        <v>3</v>
      </c>
      <c r="B149" s="9">
        <v>1700</v>
      </c>
      <c r="C149" s="1" t="s">
        <v>292</v>
      </c>
      <c r="D149" s="1" t="s">
        <v>293</v>
      </c>
    </row>
    <row r="150" spans="1:4" x14ac:dyDescent="0.25">
      <c r="A150" s="3">
        <v>15</v>
      </c>
      <c r="B150" s="9">
        <v>1715</v>
      </c>
      <c r="C150" s="1" t="s">
        <v>294</v>
      </c>
      <c r="D150" s="1" t="s">
        <v>295</v>
      </c>
    </row>
    <row r="151" spans="1:4" ht="30" x14ac:dyDescent="0.25">
      <c r="A151" s="3">
        <v>7</v>
      </c>
      <c r="B151" s="9">
        <v>1720</v>
      </c>
      <c r="C151" s="1" t="s">
        <v>296</v>
      </c>
      <c r="D151" s="1" t="s">
        <v>297</v>
      </c>
    </row>
    <row r="152" spans="1:4" x14ac:dyDescent="0.25">
      <c r="A152" s="3">
        <v>15</v>
      </c>
      <c r="B152" s="9">
        <v>1730</v>
      </c>
      <c r="C152" s="1" t="s">
        <v>298</v>
      </c>
      <c r="D152" s="1" t="s">
        <v>299</v>
      </c>
    </row>
    <row r="153" spans="1:4" ht="30" x14ac:dyDescent="0.25">
      <c r="A153" s="3">
        <v>13</v>
      </c>
      <c r="B153" s="9">
        <v>1750</v>
      </c>
      <c r="C153" s="1" t="s">
        <v>300</v>
      </c>
      <c r="D153" s="1" t="s">
        <v>301</v>
      </c>
    </row>
    <row r="154" spans="1:4" x14ac:dyDescent="0.25">
      <c r="A154" s="3">
        <v>7</v>
      </c>
      <c r="B154" s="9">
        <v>1770</v>
      </c>
      <c r="C154" s="1" t="s">
        <v>302</v>
      </c>
      <c r="D154" s="1" t="s">
        <v>303</v>
      </c>
    </row>
    <row r="155" spans="1:4" ht="30" x14ac:dyDescent="0.25">
      <c r="A155" s="3">
        <v>15</v>
      </c>
      <c r="B155" s="9">
        <v>1775</v>
      </c>
      <c r="C155" s="1" t="s">
        <v>304</v>
      </c>
      <c r="D155" s="1" t="s">
        <v>305</v>
      </c>
    </row>
    <row r="156" spans="1:4" x14ac:dyDescent="0.25">
      <c r="A156" s="3">
        <v>7</v>
      </c>
      <c r="B156" s="9">
        <v>1780</v>
      </c>
      <c r="C156" s="1" t="s">
        <v>306</v>
      </c>
      <c r="D156" s="1" t="s">
        <v>307</v>
      </c>
    </row>
    <row r="157" spans="1:4" x14ac:dyDescent="0.25">
      <c r="A157" s="3">
        <v>41</v>
      </c>
      <c r="B157" s="9">
        <v>1785</v>
      </c>
      <c r="C157" s="1" t="s">
        <v>308</v>
      </c>
      <c r="D157" s="1" t="s">
        <v>309</v>
      </c>
    </row>
    <row r="158" spans="1:4" ht="30" x14ac:dyDescent="0.25">
      <c r="A158" s="3">
        <v>80</v>
      </c>
      <c r="B158" s="9">
        <v>6635</v>
      </c>
      <c r="C158" s="1" t="s">
        <v>310</v>
      </c>
      <c r="D158" s="1" t="s">
        <v>311</v>
      </c>
    </row>
    <row r="159" spans="1:4" x14ac:dyDescent="0.25">
      <c r="A159" s="3">
        <v>35</v>
      </c>
      <c r="B159" s="9">
        <v>1810</v>
      </c>
      <c r="C159" s="1" t="s">
        <v>312</v>
      </c>
      <c r="D159" s="1" t="s">
        <v>313</v>
      </c>
    </row>
    <row r="160" spans="1:4" x14ac:dyDescent="0.25">
      <c r="A160" s="3">
        <v>37</v>
      </c>
      <c r="B160" s="9">
        <v>1800</v>
      </c>
      <c r="C160" s="1" t="s">
        <v>314</v>
      </c>
      <c r="D160" s="1" t="s">
        <v>315</v>
      </c>
    </row>
    <row r="161" spans="1:4" x14ac:dyDescent="0.25">
      <c r="A161" s="3">
        <v>11</v>
      </c>
      <c r="B161" s="9">
        <v>1820</v>
      </c>
      <c r="C161" s="1" t="s">
        <v>316</v>
      </c>
      <c r="D161" s="1" t="s">
        <v>317</v>
      </c>
    </row>
    <row r="162" spans="1:4" x14ac:dyDescent="0.25">
      <c r="A162" s="3">
        <v>15</v>
      </c>
      <c r="B162" s="9">
        <v>1830</v>
      </c>
      <c r="C162" s="1" t="s">
        <v>316</v>
      </c>
      <c r="D162" s="1"/>
    </row>
    <row r="163" spans="1:4" x14ac:dyDescent="0.25">
      <c r="A163" s="3">
        <v>41</v>
      </c>
      <c r="B163" s="9">
        <v>1840</v>
      </c>
      <c r="C163" s="1" t="s">
        <v>316</v>
      </c>
      <c r="D163" s="1" t="s">
        <v>318</v>
      </c>
    </row>
    <row r="164" spans="1:4" x14ac:dyDescent="0.25">
      <c r="A164" s="3">
        <v>17</v>
      </c>
      <c r="B164" s="9">
        <v>1850</v>
      </c>
      <c r="C164" s="1" t="s">
        <v>319</v>
      </c>
      <c r="D164" s="1" t="s">
        <v>320</v>
      </c>
    </row>
    <row r="165" spans="1:4" ht="30" x14ac:dyDescent="0.25">
      <c r="A165" s="3">
        <v>3</v>
      </c>
      <c r="B165" s="9">
        <v>1860</v>
      </c>
      <c r="C165" s="1" t="s">
        <v>321</v>
      </c>
      <c r="D165" s="1" t="s">
        <v>322</v>
      </c>
    </row>
    <row r="166" spans="1:4" ht="30" x14ac:dyDescent="0.25">
      <c r="A166" s="3">
        <v>7</v>
      </c>
      <c r="B166" s="9">
        <v>1880</v>
      </c>
      <c r="C166" s="1" t="s">
        <v>323</v>
      </c>
      <c r="D166" s="1" t="s">
        <v>324</v>
      </c>
    </row>
    <row r="167" spans="1:4" ht="30" x14ac:dyDescent="0.25">
      <c r="A167" s="3">
        <v>7</v>
      </c>
      <c r="B167" s="9">
        <v>1900</v>
      </c>
      <c r="C167" s="1" t="s">
        <v>325</v>
      </c>
      <c r="D167" s="1" t="s">
        <v>326</v>
      </c>
    </row>
    <row r="168" spans="1:4" ht="30" x14ac:dyDescent="0.25">
      <c r="A168" s="3">
        <v>31</v>
      </c>
      <c r="B168" s="9">
        <v>1920</v>
      </c>
      <c r="C168" s="1" t="s">
        <v>327</v>
      </c>
      <c r="D168" s="1" t="s">
        <v>328</v>
      </c>
    </row>
    <row r="169" spans="1:4" x14ac:dyDescent="0.25">
      <c r="A169" s="3">
        <v>37</v>
      </c>
      <c r="B169" s="9">
        <v>1930</v>
      </c>
      <c r="C169" s="1" t="s">
        <v>329</v>
      </c>
      <c r="D169" s="1" t="s">
        <v>330</v>
      </c>
    </row>
    <row r="170" spans="1:4" x14ac:dyDescent="0.25">
      <c r="A170" s="3">
        <v>1</v>
      </c>
      <c r="B170" s="9">
        <v>1940</v>
      </c>
      <c r="C170" s="1" t="s">
        <v>331</v>
      </c>
      <c r="D170" s="1" t="s">
        <v>332</v>
      </c>
    </row>
    <row r="171" spans="1:4" x14ac:dyDescent="0.25">
      <c r="A171" s="3">
        <v>21</v>
      </c>
      <c r="B171" s="9">
        <v>1950</v>
      </c>
      <c r="C171" s="1" t="s">
        <v>331</v>
      </c>
      <c r="D171" s="1" t="s">
        <v>333</v>
      </c>
    </row>
    <row r="172" spans="1:4" x14ac:dyDescent="0.25">
      <c r="A172" s="3">
        <v>1</v>
      </c>
      <c r="B172" s="9">
        <v>1960</v>
      </c>
      <c r="C172" s="1" t="s">
        <v>334</v>
      </c>
      <c r="D172" s="1" t="s">
        <v>335</v>
      </c>
    </row>
    <row r="173" spans="1:4" x14ac:dyDescent="0.25">
      <c r="A173" s="3">
        <v>37</v>
      </c>
      <c r="B173" s="9">
        <v>1980</v>
      </c>
      <c r="C173" s="1" t="s">
        <v>336</v>
      </c>
      <c r="D173" s="1" t="s">
        <v>337</v>
      </c>
    </row>
    <row r="174" spans="1:4" ht="30" x14ac:dyDescent="0.25">
      <c r="A174" s="3">
        <v>27</v>
      </c>
      <c r="B174" s="9">
        <v>1990</v>
      </c>
      <c r="C174" s="1" t="s">
        <v>338</v>
      </c>
      <c r="D174" s="1" t="s">
        <v>339</v>
      </c>
    </row>
    <row r="175" spans="1:4" ht="30" x14ac:dyDescent="0.25">
      <c r="A175" s="3">
        <v>27</v>
      </c>
      <c r="B175" s="9">
        <v>2000</v>
      </c>
      <c r="C175" s="1" t="s">
        <v>340</v>
      </c>
      <c r="D175" s="1" t="s">
        <v>341</v>
      </c>
    </row>
    <row r="176" spans="1:4" x14ac:dyDescent="0.25">
      <c r="A176" s="3">
        <v>27</v>
      </c>
      <c r="B176" s="9">
        <v>2010</v>
      </c>
      <c r="C176" s="1" t="s">
        <v>342</v>
      </c>
      <c r="D176" s="1" t="s">
        <v>343</v>
      </c>
    </row>
    <row r="177" spans="1:4" x14ac:dyDescent="0.25">
      <c r="A177" s="3">
        <v>37</v>
      </c>
      <c r="B177" s="9">
        <v>2030</v>
      </c>
      <c r="C177" s="1" t="s">
        <v>344</v>
      </c>
      <c r="D177" s="1" t="s">
        <v>345</v>
      </c>
    </row>
    <row r="178" spans="1:4" x14ac:dyDescent="0.25">
      <c r="A178" s="3">
        <v>41</v>
      </c>
      <c r="B178" s="9">
        <v>2040</v>
      </c>
      <c r="C178" s="1" t="s">
        <v>346</v>
      </c>
      <c r="D178" s="1" t="s">
        <v>347</v>
      </c>
    </row>
    <row r="179" spans="1:4" x14ac:dyDescent="0.25">
      <c r="A179" s="3">
        <v>3</v>
      </c>
      <c r="B179" s="9">
        <v>2050</v>
      </c>
      <c r="C179" s="1" t="s">
        <v>348</v>
      </c>
      <c r="D179" s="1" t="s">
        <v>349</v>
      </c>
    </row>
    <row r="180" spans="1:4" x14ac:dyDescent="0.25">
      <c r="A180" s="3">
        <v>17</v>
      </c>
      <c r="B180" s="9">
        <v>2060</v>
      </c>
      <c r="C180" s="1" t="s">
        <v>350</v>
      </c>
      <c r="D180" s="1" t="s">
        <v>351</v>
      </c>
    </row>
    <row r="181" spans="1:4" x14ac:dyDescent="0.25">
      <c r="A181" s="3">
        <v>15</v>
      </c>
      <c r="B181" s="9">
        <v>2070</v>
      </c>
      <c r="C181" s="1" t="s">
        <v>352</v>
      </c>
      <c r="D181" s="1" t="s">
        <v>353</v>
      </c>
    </row>
    <row r="182" spans="1:4" x14ac:dyDescent="0.25">
      <c r="A182" s="3">
        <v>3</v>
      </c>
      <c r="B182" s="9">
        <v>2080</v>
      </c>
      <c r="C182" s="1" t="s">
        <v>354</v>
      </c>
      <c r="D182" s="1" t="s">
        <v>355</v>
      </c>
    </row>
    <row r="183" spans="1:4" x14ac:dyDescent="0.25">
      <c r="A183" s="3">
        <v>80</v>
      </c>
      <c r="B183" s="9">
        <v>6041</v>
      </c>
      <c r="C183" s="1" t="s">
        <v>356</v>
      </c>
      <c r="D183" s="1" t="s">
        <v>357</v>
      </c>
    </row>
    <row r="184" spans="1:4" x14ac:dyDescent="0.25">
      <c r="A184" s="3">
        <v>3</v>
      </c>
      <c r="B184" s="9">
        <v>2090</v>
      </c>
      <c r="C184" s="1" t="s">
        <v>358</v>
      </c>
      <c r="D184" s="1"/>
    </row>
    <row r="185" spans="1:4" x14ac:dyDescent="0.25">
      <c r="A185" s="3">
        <v>31</v>
      </c>
      <c r="B185" s="9">
        <v>2100</v>
      </c>
      <c r="C185" s="1" t="s">
        <v>359</v>
      </c>
      <c r="D185" s="1" t="s">
        <v>360</v>
      </c>
    </row>
    <row r="186" spans="1:4" ht="30" x14ac:dyDescent="0.25">
      <c r="A186" s="3">
        <v>25</v>
      </c>
      <c r="B186" s="9">
        <v>2105</v>
      </c>
      <c r="C186" s="1" t="s">
        <v>361</v>
      </c>
      <c r="D186" s="1" t="s">
        <v>362</v>
      </c>
    </row>
    <row r="187" spans="1:4" ht="30" x14ac:dyDescent="0.25">
      <c r="A187" s="3">
        <v>25</v>
      </c>
      <c r="B187" s="9">
        <v>2120</v>
      </c>
      <c r="C187" s="1" t="s">
        <v>363</v>
      </c>
      <c r="D187" s="1" t="s">
        <v>364</v>
      </c>
    </row>
    <row r="188" spans="1:4" x14ac:dyDescent="0.25">
      <c r="A188" s="3">
        <v>19</v>
      </c>
      <c r="B188" s="9">
        <v>2140</v>
      </c>
      <c r="C188" s="1" t="s">
        <v>365</v>
      </c>
      <c r="D188" s="1" t="s">
        <v>366</v>
      </c>
    </row>
    <row r="189" spans="1:4" x14ac:dyDescent="0.25">
      <c r="A189" s="3">
        <v>37</v>
      </c>
      <c r="B189" s="9">
        <v>2165</v>
      </c>
      <c r="C189" s="1" t="s">
        <v>367</v>
      </c>
      <c r="D189" s="1"/>
    </row>
    <row r="190" spans="1:4" x14ac:dyDescent="0.25">
      <c r="A190" s="3">
        <v>23</v>
      </c>
      <c r="B190" s="9">
        <v>2150</v>
      </c>
      <c r="C190" s="1" t="s">
        <v>368</v>
      </c>
      <c r="D190" s="1" t="s">
        <v>369</v>
      </c>
    </row>
    <row r="191" spans="1:4" x14ac:dyDescent="0.25">
      <c r="A191" s="3">
        <v>25</v>
      </c>
      <c r="B191" s="9">
        <v>2160</v>
      </c>
      <c r="C191" s="1" t="s">
        <v>370</v>
      </c>
      <c r="D191" s="1" t="s">
        <v>371</v>
      </c>
    </row>
    <row r="192" spans="1:4" ht="30" x14ac:dyDescent="0.25">
      <c r="A192" s="3">
        <v>35</v>
      </c>
      <c r="B192" s="9">
        <v>2170</v>
      </c>
      <c r="C192" s="1" t="s">
        <v>372</v>
      </c>
      <c r="D192" s="1" t="s">
        <v>373</v>
      </c>
    </row>
    <row r="193" spans="1:4" x14ac:dyDescent="0.25">
      <c r="A193" s="3">
        <v>3</v>
      </c>
      <c r="B193" s="9">
        <v>2180</v>
      </c>
      <c r="C193" s="1" t="s">
        <v>374</v>
      </c>
      <c r="D193" s="1" t="s">
        <v>375</v>
      </c>
    </row>
    <row r="194" spans="1:4" x14ac:dyDescent="0.25">
      <c r="A194" s="3">
        <v>39</v>
      </c>
      <c r="B194" s="9">
        <v>2190</v>
      </c>
      <c r="C194" s="1" t="s">
        <v>376</v>
      </c>
      <c r="D194" s="1" t="s">
        <v>377</v>
      </c>
    </row>
    <row r="195" spans="1:4" ht="30" x14ac:dyDescent="0.25">
      <c r="A195" s="3">
        <v>17</v>
      </c>
      <c r="B195" s="9">
        <v>2210</v>
      </c>
      <c r="C195" s="1" t="s">
        <v>378</v>
      </c>
      <c r="D195" s="1" t="s">
        <v>379</v>
      </c>
    </row>
    <row r="196" spans="1:4" x14ac:dyDescent="0.25">
      <c r="A196" s="3">
        <v>80</v>
      </c>
      <c r="B196" s="9">
        <v>6720</v>
      </c>
      <c r="C196" s="1" t="s">
        <v>380</v>
      </c>
      <c r="D196" s="1" t="s">
        <v>381</v>
      </c>
    </row>
    <row r="197" spans="1:4" x14ac:dyDescent="0.25">
      <c r="A197" s="3">
        <v>80</v>
      </c>
      <c r="B197" s="9">
        <v>6036</v>
      </c>
      <c r="C197" s="1" t="s">
        <v>382</v>
      </c>
      <c r="D197" s="1" t="s">
        <v>383</v>
      </c>
    </row>
    <row r="198" spans="1:4" x14ac:dyDescent="0.25">
      <c r="A198" s="3">
        <v>19</v>
      </c>
      <c r="B198" s="9">
        <v>2220</v>
      </c>
      <c r="C198" s="1" t="s">
        <v>384</v>
      </c>
      <c r="D198" s="1" t="s">
        <v>385</v>
      </c>
    </row>
    <row r="199" spans="1:4" ht="30" x14ac:dyDescent="0.25">
      <c r="A199" s="3">
        <v>25</v>
      </c>
      <c r="B199" s="9">
        <v>2230</v>
      </c>
      <c r="C199" s="1" t="s">
        <v>386</v>
      </c>
      <c r="D199" s="1" t="s">
        <v>387</v>
      </c>
    </row>
    <row r="200" spans="1:4" x14ac:dyDescent="0.25">
      <c r="A200" s="3">
        <v>37</v>
      </c>
      <c r="B200" s="9">
        <v>2240</v>
      </c>
      <c r="C200" s="1" t="s">
        <v>388</v>
      </c>
      <c r="D200" s="1" t="s">
        <v>389</v>
      </c>
    </row>
    <row r="201" spans="1:4" x14ac:dyDescent="0.25">
      <c r="A201" s="3">
        <v>80</v>
      </c>
      <c r="B201" s="9">
        <v>6740</v>
      </c>
      <c r="C201" s="1" t="s">
        <v>390</v>
      </c>
      <c r="D201" s="1" t="s">
        <v>391</v>
      </c>
    </row>
    <row r="202" spans="1:4" x14ac:dyDescent="0.25">
      <c r="A202" s="3">
        <v>80</v>
      </c>
      <c r="B202" s="9">
        <v>6086</v>
      </c>
      <c r="C202" s="1" t="s">
        <v>392</v>
      </c>
      <c r="D202" s="1" t="s">
        <v>393</v>
      </c>
    </row>
    <row r="203" spans="1:4" x14ac:dyDescent="0.25">
      <c r="A203" s="3">
        <v>11</v>
      </c>
      <c r="B203" s="9">
        <v>2270</v>
      </c>
      <c r="C203" s="1" t="s">
        <v>394</v>
      </c>
      <c r="D203" s="1" t="s">
        <v>395</v>
      </c>
    </row>
    <row r="204" spans="1:4" ht="30" x14ac:dyDescent="0.25">
      <c r="A204" s="3">
        <v>21</v>
      </c>
      <c r="B204" s="9">
        <v>2280</v>
      </c>
      <c r="C204" s="1" t="s">
        <v>396</v>
      </c>
      <c r="D204" s="1" t="s">
        <v>397</v>
      </c>
    </row>
    <row r="205" spans="1:4" ht="30" x14ac:dyDescent="0.25">
      <c r="A205" s="3">
        <v>25</v>
      </c>
      <c r="B205" s="9">
        <v>2290</v>
      </c>
      <c r="C205" s="1" t="s">
        <v>398</v>
      </c>
      <c r="D205" s="1" t="s">
        <v>399</v>
      </c>
    </row>
    <row r="206" spans="1:4" ht="30" x14ac:dyDescent="0.25">
      <c r="A206" s="3">
        <v>80</v>
      </c>
      <c r="B206" s="9">
        <v>6105</v>
      </c>
      <c r="C206" s="1" t="s">
        <v>400</v>
      </c>
      <c r="D206" s="1" t="s">
        <v>401</v>
      </c>
    </row>
    <row r="207" spans="1:4" ht="30" x14ac:dyDescent="0.25">
      <c r="A207" s="3">
        <v>17</v>
      </c>
      <c r="B207" s="9">
        <v>2295</v>
      </c>
      <c r="C207" s="1" t="s">
        <v>402</v>
      </c>
      <c r="D207" s="1" t="s">
        <v>403</v>
      </c>
    </row>
    <row r="208" spans="1:4" x14ac:dyDescent="0.25">
      <c r="A208" s="3">
        <v>19</v>
      </c>
      <c r="B208" s="9">
        <v>2300</v>
      </c>
      <c r="C208" s="1" t="s">
        <v>404</v>
      </c>
      <c r="D208" s="1"/>
    </row>
    <row r="209" spans="1:4" x14ac:dyDescent="0.25">
      <c r="A209" s="3">
        <v>13</v>
      </c>
      <c r="B209" s="9">
        <v>2330</v>
      </c>
      <c r="C209" s="1" t="s">
        <v>405</v>
      </c>
      <c r="D209" s="1" t="s">
        <v>406</v>
      </c>
    </row>
    <row r="210" spans="1:4" x14ac:dyDescent="0.25">
      <c r="A210" s="3">
        <v>29</v>
      </c>
      <c r="B210" s="9">
        <v>2360</v>
      </c>
      <c r="C210" s="1" t="s">
        <v>407</v>
      </c>
      <c r="D210" s="1" t="s">
        <v>408</v>
      </c>
    </row>
    <row r="211" spans="1:4" ht="45" x14ac:dyDescent="0.25">
      <c r="A211" s="3">
        <v>23</v>
      </c>
      <c r="B211" s="9">
        <v>2370</v>
      </c>
      <c r="C211" s="1" t="s">
        <v>409</v>
      </c>
      <c r="D211" s="1" t="s">
        <v>410</v>
      </c>
    </row>
    <row r="212" spans="1:4" x14ac:dyDescent="0.25">
      <c r="A212" s="3">
        <v>17</v>
      </c>
      <c r="B212" s="9">
        <v>2390</v>
      </c>
      <c r="C212" s="1" t="s">
        <v>411</v>
      </c>
      <c r="D212" s="1"/>
    </row>
    <row r="213" spans="1:4" ht="30" x14ac:dyDescent="0.25">
      <c r="A213" s="3">
        <v>80</v>
      </c>
      <c r="B213" s="9">
        <v>6910</v>
      </c>
      <c r="C213" s="1" t="s">
        <v>412</v>
      </c>
      <c r="D213" s="1" t="s">
        <v>413</v>
      </c>
    </row>
    <row r="214" spans="1:4" ht="30" x14ac:dyDescent="0.25">
      <c r="A214" s="3">
        <v>80</v>
      </c>
      <c r="B214" s="9">
        <v>6093</v>
      </c>
      <c r="C214" s="1" t="s">
        <v>414</v>
      </c>
      <c r="D214" s="1" t="s">
        <v>415</v>
      </c>
    </row>
    <row r="215" spans="1:4" x14ac:dyDescent="0.25">
      <c r="A215" s="3">
        <v>80</v>
      </c>
      <c r="B215" s="9">
        <v>6915</v>
      </c>
      <c r="C215" s="1" t="s">
        <v>416</v>
      </c>
      <c r="D215" s="1" t="s">
        <v>417</v>
      </c>
    </row>
    <row r="216" spans="1:4" ht="30" x14ac:dyDescent="0.25">
      <c r="A216" s="3">
        <v>80</v>
      </c>
      <c r="B216" s="9">
        <v>6079</v>
      </c>
      <c r="C216" s="1" t="s">
        <v>418</v>
      </c>
      <c r="D216" s="1" t="s">
        <v>419</v>
      </c>
    </row>
    <row r="217" spans="1:4" x14ac:dyDescent="0.25">
      <c r="A217" s="3">
        <v>25</v>
      </c>
      <c r="B217" s="9">
        <v>2400</v>
      </c>
      <c r="C217" s="1" t="s">
        <v>420</v>
      </c>
      <c r="D217" s="1" t="s">
        <v>421</v>
      </c>
    </row>
    <row r="218" spans="1:4" x14ac:dyDescent="0.25">
      <c r="A218" s="3">
        <v>17</v>
      </c>
      <c r="B218" s="9">
        <v>2410</v>
      </c>
      <c r="C218" s="1" t="s">
        <v>422</v>
      </c>
      <c r="D218" s="1" t="s">
        <v>423</v>
      </c>
    </row>
    <row r="219" spans="1:4" x14ac:dyDescent="0.25">
      <c r="A219" s="3">
        <v>39</v>
      </c>
      <c r="B219" s="9">
        <v>2420</v>
      </c>
      <c r="C219" s="1" t="s">
        <v>424</v>
      </c>
      <c r="D219" s="1" t="s">
        <v>425</v>
      </c>
    </row>
    <row r="220" spans="1:4" x14ac:dyDescent="0.25">
      <c r="A220" s="3">
        <v>25</v>
      </c>
      <c r="B220" s="9">
        <v>2430</v>
      </c>
      <c r="C220" s="1" t="s">
        <v>426</v>
      </c>
      <c r="D220" s="1" t="s">
        <v>427</v>
      </c>
    </row>
    <row r="221" spans="1:4" ht="30" x14ac:dyDescent="0.25">
      <c r="A221" s="3">
        <v>15</v>
      </c>
      <c r="B221" s="9">
        <v>2440</v>
      </c>
      <c r="C221" s="1" t="s">
        <v>428</v>
      </c>
      <c r="D221" s="1" t="s">
        <v>429</v>
      </c>
    </row>
    <row r="222" spans="1:4" x14ac:dyDescent="0.25">
      <c r="A222" s="3">
        <v>19</v>
      </c>
      <c r="B222" s="9">
        <v>2450</v>
      </c>
      <c r="C222" s="1" t="s">
        <v>430</v>
      </c>
      <c r="D222" s="1" t="s">
        <v>431</v>
      </c>
    </row>
    <row r="223" spans="1:4" x14ac:dyDescent="0.25">
      <c r="A223" s="3">
        <v>7</v>
      </c>
      <c r="B223" s="9">
        <v>1799</v>
      </c>
      <c r="C223" s="1" t="s">
        <v>432</v>
      </c>
      <c r="D223" s="1" t="s">
        <v>433</v>
      </c>
    </row>
    <row r="224" spans="1:4" x14ac:dyDescent="0.25">
      <c r="A224" s="3">
        <v>29</v>
      </c>
      <c r="B224" s="9">
        <v>2480</v>
      </c>
      <c r="C224" s="1" t="s">
        <v>434</v>
      </c>
      <c r="D224" s="1" t="s">
        <v>435</v>
      </c>
    </row>
    <row r="225" spans="1:4" x14ac:dyDescent="0.25">
      <c r="A225" s="3">
        <v>37</v>
      </c>
      <c r="B225" s="9">
        <v>2490</v>
      </c>
      <c r="C225" s="1" t="s">
        <v>436</v>
      </c>
      <c r="D225" s="1" t="s">
        <v>437</v>
      </c>
    </row>
    <row r="226" spans="1:4" x14ac:dyDescent="0.25">
      <c r="A226" s="3">
        <v>29</v>
      </c>
      <c r="B226" s="9">
        <v>2500</v>
      </c>
      <c r="C226" s="1" t="s">
        <v>438</v>
      </c>
      <c r="D226" s="1" t="s">
        <v>439</v>
      </c>
    </row>
    <row r="227" spans="1:4" ht="30" x14ac:dyDescent="0.25">
      <c r="A227" s="3">
        <v>31</v>
      </c>
      <c r="B227" s="9">
        <v>2510</v>
      </c>
      <c r="C227" s="1" t="s">
        <v>440</v>
      </c>
      <c r="D227" s="1" t="s">
        <v>441</v>
      </c>
    </row>
    <row r="228" spans="1:4" x14ac:dyDescent="0.25">
      <c r="A228" s="3">
        <v>7</v>
      </c>
      <c r="B228" s="9">
        <v>2540</v>
      </c>
      <c r="C228" s="1" t="s">
        <v>442</v>
      </c>
      <c r="D228" s="1" t="s">
        <v>443</v>
      </c>
    </row>
    <row r="229" spans="1:4" x14ac:dyDescent="0.25">
      <c r="A229" s="3">
        <v>29</v>
      </c>
      <c r="B229" s="9">
        <v>2550</v>
      </c>
      <c r="C229" s="1" t="s">
        <v>444</v>
      </c>
      <c r="D229" s="1" t="s">
        <v>445</v>
      </c>
    </row>
    <row r="230" spans="1:4" x14ac:dyDescent="0.25">
      <c r="A230" s="3">
        <v>7</v>
      </c>
      <c r="B230" s="9">
        <v>2560</v>
      </c>
      <c r="C230" s="1" t="s">
        <v>446</v>
      </c>
      <c r="D230" s="1" t="s">
        <v>447</v>
      </c>
    </row>
    <row r="231" spans="1:4" x14ac:dyDescent="0.25">
      <c r="A231" s="3">
        <v>11</v>
      </c>
      <c r="B231" s="9">
        <v>2570</v>
      </c>
      <c r="C231" s="1" t="s">
        <v>448</v>
      </c>
      <c r="D231" s="1" t="s">
        <v>449</v>
      </c>
    </row>
    <row r="232" spans="1:4" x14ac:dyDescent="0.25">
      <c r="A232" s="3">
        <v>21</v>
      </c>
      <c r="B232" s="9">
        <v>2580</v>
      </c>
      <c r="C232" s="1" t="s">
        <v>448</v>
      </c>
      <c r="D232" s="1" t="s">
        <v>450</v>
      </c>
    </row>
    <row r="233" spans="1:4" x14ac:dyDescent="0.25">
      <c r="A233" s="3">
        <v>80</v>
      </c>
      <c r="B233" s="9">
        <v>7109</v>
      </c>
      <c r="C233" s="1" t="s">
        <v>451</v>
      </c>
      <c r="D233" s="1" t="s">
        <v>452</v>
      </c>
    </row>
    <row r="234" spans="1:4" x14ac:dyDescent="0.25">
      <c r="A234" s="3">
        <v>80</v>
      </c>
      <c r="B234" s="9">
        <v>7115</v>
      </c>
      <c r="C234" s="1" t="s">
        <v>453</v>
      </c>
      <c r="D234" s="1" t="s">
        <v>454</v>
      </c>
    </row>
    <row r="235" spans="1:4" ht="30" x14ac:dyDescent="0.25">
      <c r="A235" s="3">
        <v>19</v>
      </c>
      <c r="B235" s="9">
        <v>2590</v>
      </c>
      <c r="C235" s="1" t="s">
        <v>455</v>
      </c>
      <c r="D235" s="1" t="s">
        <v>456</v>
      </c>
    </row>
    <row r="236" spans="1:4" x14ac:dyDescent="0.25">
      <c r="A236" s="3">
        <v>19</v>
      </c>
      <c r="B236" s="9">
        <v>2600</v>
      </c>
      <c r="C236" s="1" t="s">
        <v>457</v>
      </c>
      <c r="D236" s="1"/>
    </row>
    <row r="237" spans="1:4" x14ac:dyDescent="0.25">
      <c r="A237" s="3">
        <v>5</v>
      </c>
      <c r="B237" s="9">
        <v>2610</v>
      </c>
      <c r="C237" s="1" t="s">
        <v>458</v>
      </c>
      <c r="D237" s="1" t="s">
        <v>459</v>
      </c>
    </row>
    <row r="238" spans="1:4" ht="30" x14ac:dyDescent="0.25">
      <c r="A238" s="3">
        <v>37</v>
      </c>
      <c r="B238" s="9">
        <v>2615</v>
      </c>
      <c r="C238" s="1" t="s">
        <v>460</v>
      </c>
      <c r="D238" s="1" t="s">
        <v>461</v>
      </c>
    </row>
    <row r="239" spans="1:4" x14ac:dyDescent="0.25">
      <c r="A239" s="3">
        <v>3</v>
      </c>
      <c r="B239" s="9">
        <v>2620</v>
      </c>
      <c r="C239" s="1" t="s">
        <v>462</v>
      </c>
      <c r="D239" s="1" t="s">
        <v>463</v>
      </c>
    </row>
    <row r="240" spans="1:4" x14ac:dyDescent="0.25">
      <c r="A240" s="3">
        <v>27</v>
      </c>
      <c r="B240" s="9">
        <v>2650</v>
      </c>
      <c r="C240" s="1" t="s">
        <v>464</v>
      </c>
      <c r="D240" s="1" t="s">
        <v>465</v>
      </c>
    </row>
    <row r="241" spans="1:4" x14ac:dyDescent="0.25">
      <c r="A241" s="3">
        <v>39</v>
      </c>
      <c r="B241" s="9">
        <v>2660</v>
      </c>
      <c r="C241" s="1" t="s">
        <v>466</v>
      </c>
      <c r="D241" s="1" t="s">
        <v>467</v>
      </c>
    </row>
    <row r="242" spans="1:4" ht="30" x14ac:dyDescent="0.25">
      <c r="A242" s="3">
        <v>7</v>
      </c>
      <c r="B242" s="9">
        <v>2670</v>
      </c>
      <c r="C242" s="1" t="s">
        <v>468</v>
      </c>
      <c r="D242" s="1" t="s">
        <v>469</v>
      </c>
    </row>
    <row r="243" spans="1:4" x14ac:dyDescent="0.25">
      <c r="A243" s="3">
        <v>1</v>
      </c>
      <c r="B243" s="9">
        <v>2680</v>
      </c>
      <c r="C243" s="1" t="s">
        <v>470</v>
      </c>
      <c r="D243" s="1" t="s">
        <v>471</v>
      </c>
    </row>
    <row r="244" spans="1:4" x14ac:dyDescent="0.25">
      <c r="A244" s="3">
        <v>29</v>
      </c>
      <c r="B244" s="9">
        <v>2690</v>
      </c>
      <c r="C244" s="1" t="s">
        <v>472</v>
      </c>
      <c r="D244" s="1" t="s">
        <v>473</v>
      </c>
    </row>
    <row r="245" spans="1:4" x14ac:dyDescent="0.25">
      <c r="A245" s="3">
        <v>3</v>
      </c>
      <c r="B245" s="9">
        <v>2710</v>
      </c>
      <c r="C245" s="1" t="s">
        <v>474</v>
      </c>
      <c r="D245" s="1" t="s">
        <v>475</v>
      </c>
    </row>
    <row r="246" spans="1:4" ht="45" x14ac:dyDescent="0.25">
      <c r="A246" s="3">
        <v>25</v>
      </c>
      <c r="B246" s="9">
        <v>2720</v>
      </c>
      <c r="C246" s="1" t="s">
        <v>476</v>
      </c>
      <c r="D246" s="1" t="s">
        <v>477</v>
      </c>
    </row>
    <row r="247" spans="1:4" ht="30" x14ac:dyDescent="0.25">
      <c r="A247" s="3">
        <v>13</v>
      </c>
      <c r="B247" s="9">
        <v>2730</v>
      </c>
      <c r="C247" s="1" t="s">
        <v>478</v>
      </c>
      <c r="D247" s="1" t="s">
        <v>479</v>
      </c>
    </row>
    <row r="248" spans="1:4" x14ac:dyDescent="0.25">
      <c r="A248" s="3">
        <v>3</v>
      </c>
      <c r="B248" s="9">
        <v>2740</v>
      </c>
      <c r="C248" s="1" t="s">
        <v>480</v>
      </c>
      <c r="D248" s="1" t="s">
        <v>481</v>
      </c>
    </row>
    <row r="249" spans="1:4" x14ac:dyDescent="0.25">
      <c r="A249" s="3">
        <v>29</v>
      </c>
      <c r="B249" s="9">
        <v>2760</v>
      </c>
      <c r="C249" s="1" t="s">
        <v>482</v>
      </c>
      <c r="D249" s="1" t="s">
        <v>483</v>
      </c>
    </row>
    <row r="250" spans="1:4" x14ac:dyDescent="0.25">
      <c r="A250" s="3">
        <v>25</v>
      </c>
      <c r="B250" s="9">
        <v>2770</v>
      </c>
      <c r="C250" s="1" t="s">
        <v>484</v>
      </c>
      <c r="D250" s="1" t="s">
        <v>485</v>
      </c>
    </row>
    <row r="251" spans="1:4" x14ac:dyDescent="0.25">
      <c r="A251" s="3">
        <v>27</v>
      </c>
      <c r="B251" s="9">
        <v>4000</v>
      </c>
      <c r="C251" s="1" t="s">
        <v>486</v>
      </c>
      <c r="D251" s="1" t="s">
        <v>487</v>
      </c>
    </row>
    <row r="252" spans="1:4" x14ac:dyDescent="0.25">
      <c r="A252" s="3">
        <v>41</v>
      </c>
      <c r="B252" s="9">
        <v>2790</v>
      </c>
      <c r="C252" s="1" t="s">
        <v>488</v>
      </c>
      <c r="D252" s="1" t="s">
        <v>489</v>
      </c>
    </row>
    <row r="253" spans="1:4" x14ac:dyDescent="0.25">
      <c r="A253" s="3">
        <v>9</v>
      </c>
      <c r="B253" s="9">
        <v>2820</v>
      </c>
      <c r="C253" s="1" t="s">
        <v>490</v>
      </c>
      <c r="D253" s="1" t="s">
        <v>491</v>
      </c>
    </row>
    <row r="254" spans="1:4" x14ac:dyDescent="0.25">
      <c r="A254" s="3">
        <v>9</v>
      </c>
      <c r="B254" s="9">
        <v>2840</v>
      </c>
      <c r="C254" s="1" t="s">
        <v>492</v>
      </c>
      <c r="D254" s="1" t="s">
        <v>493</v>
      </c>
    </row>
    <row r="255" spans="1:4" x14ac:dyDescent="0.25">
      <c r="A255" s="3">
        <v>5</v>
      </c>
      <c r="B255" s="9">
        <v>2850</v>
      </c>
      <c r="C255" s="1" t="s">
        <v>494</v>
      </c>
      <c r="D255" s="1" t="s">
        <v>495</v>
      </c>
    </row>
    <row r="256" spans="1:4" ht="30" x14ac:dyDescent="0.25">
      <c r="A256" s="3">
        <v>3</v>
      </c>
      <c r="B256" s="9">
        <v>2860</v>
      </c>
      <c r="C256" s="1" t="s">
        <v>496</v>
      </c>
      <c r="D256" s="1" t="s">
        <v>497</v>
      </c>
    </row>
    <row r="257" spans="1:4" ht="30" x14ac:dyDescent="0.25">
      <c r="A257" s="3">
        <v>27</v>
      </c>
      <c r="B257" s="9">
        <v>2870</v>
      </c>
      <c r="C257" s="1" t="s">
        <v>498</v>
      </c>
      <c r="D257" s="1" t="s">
        <v>499</v>
      </c>
    </row>
    <row r="258" spans="1:4" x14ac:dyDescent="0.25">
      <c r="A258" s="3">
        <v>7</v>
      </c>
      <c r="B258" s="9">
        <v>2890</v>
      </c>
      <c r="C258" s="1" t="s">
        <v>500</v>
      </c>
      <c r="D258" s="1" t="s">
        <v>501</v>
      </c>
    </row>
    <row r="259" spans="1:4" x14ac:dyDescent="0.25">
      <c r="A259" s="3">
        <v>3</v>
      </c>
      <c r="B259" s="9">
        <v>2900</v>
      </c>
      <c r="C259" s="1" t="s">
        <v>502</v>
      </c>
      <c r="D259" s="1" t="s">
        <v>503</v>
      </c>
    </row>
    <row r="260" spans="1:4" x14ac:dyDescent="0.25">
      <c r="A260" s="3">
        <v>25</v>
      </c>
      <c r="B260" s="9">
        <v>2920</v>
      </c>
      <c r="C260" s="1" t="s">
        <v>504</v>
      </c>
      <c r="D260" s="1" t="s">
        <v>505</v>
      </c>
    </row>
    <row r="261" spans="1:4" x14ac:dyDescent="0.25">
      <c r="A261" s="3">
        <v>25</v>
      </c>
      <c r="B261" s="9">
        <v>2930</v>
      </c>
      <c r="C261" s="1" t="s">
        <v>506</v>
      </c>
      <c r="D261" s="1" t="s">
        <v>507</v>
      </c>
    </row>
    <row r="262" spans="1:4" x14ac:dyDescent="0.25">
      <c r="A262" s="3">
        <v>29</v>
      </c>
      <c r="B262" s="9">
        <v>2940</v>
      </c>
      <c r="C262" s="1" t="s">
        <v>508</v>
      </c>
      <c r="D262" s="1" t="s">
        <v>509</v>
      </c>
    </row>
    <row r="263" spans="1:4" ht="30" x14ac:dyDescent="0.25">
      <c r="A263" s="3">
        <v>5</v>
      </c>
      <c r="B263" s="9">
        <v>2960</v>
      </c>
      <c r="C263" s="1" t="s">
        <v>510</v>
      </c>
      <c r="D263" s="1" t="s">
        <v>511</v>
      </c>
    </row>
    <row r="264" spans="1:4" x14ac:dyDescent="0.25">
      <c r="A264" s="3">
        <v>41</v>
      </c>
      <c r="B264" s="9">
        <v>2970</v>
      </c>
      <c r="C264" s="1" t="s">
        <v>510</v>
      </c>
      <c r="D264" s="1" t="s">
        <v>512</v>
      </c>
    </row>
    <row r="265" spans="1:4" ht="30" x14ac:dyDescent="0.25">
      <c r="A265" s="3">
        <v>15</v>
      </c>
      <c r="B265" s="9">
        <v>2990</v>
      </c>
      <c r="C265" s="1" t="s">
        <v>513</v>
      </c>
      <c r="D265" s="1" t="s">
        <v>514</v>
      </c>
    </row>
    <row r="266" spans="1:4" x14ac:dyDescent="0.25">
      <c r="A266" s="3">
        <v>35</v>
      </c>
      <c r="B266" s="9">
        <v>3000</v>
      </c>
      <c r="C266" s="1" t="s">
        <v>515</v>
      </c>
      <c r="D266" s="1" t="s">
        <v>516</v>
      </c>
    </row>
    <row r="267" spans="1:4" x14ac:dyDescent="0.25">
      <c r="A267" s="3">
        <v>5</v>
      </c>
      <c r="B267" s="9">
        <v>3010</v>
      </c>
      <c r="C267" s="1" t="s">
        <v>517</v>
      </c>
      <c r="D267" s="1" t="s">
        <v>518</v>
      </c>
    </row>
    <row r="268" spans="1:4" ht="30" x14ac:dyDescent="0.25">
      <c r="A268" s="3">
        <v>80</v>
      </c>
      <c r="B268" s="9">
        <v>7735</v>
      </c>
      <c r="C268" s="1" t="s">
        <v>519</v>
      </c>
      <c r="D268" s="1" t="s">
        <v>520</v>
      </c>
    </row>
    <row r="269" spans="1:4" ht="30" x14ac:dyDescent="0.25">
      <c r="A269" s="3">
        <v>7</v>
      </c>
      <c r="B269" s="9">
        <v>1802</v>
      </c>
      <c r="C269" s="1" t="s">
        <v>521</v>
      </c>
      <c r="D269" s="1" t="s">
        <v>522</v>
      </c>
    </row>
    <row r="270" spans="1:4" x14ac:dyDescent="0.25">
      <c r="A270" s="3">
        <v>25</v>
      </c>
      <c r="B270" s="9">
        <v>3040</v>
      </c>
      <c r="C270" s="1" t="s">
        <v>523</v>
      </c>
      <c r="D270" s="1" t="s">
        <v>524</v>
      </c>
    </row>
    <row r="271" spans="1:4" x14ac:dyDescent="0.25">
      <c r="A271" s="3">
        <v>11</v>
      </c>
      <c r="B271" s="9">
        <v>3050</v>
      </c>
      <c r="C271" s="1" t="s">
        <v>525</v>
      </c>
      <c r="D271" s="1" t="s">
        <v>526</v>
      </c>
    </row>
    <row r="272" spans="1:4" x14ac:dyDescent="0.25">
      <c r="A272" s="3">
        <v>3</v>
      </c>
      <c r="B272" s="9">
        <v>3060</v>
      </c>
      <c r="C272" s="1" t="s">
        <v>527</v>
      </c>
      <c r="D272" s="1" t="s">
        <v>528</v>
      </c>
    </row>
    <row r="273" spans="1:4" x14ac:dyDescent="0.25">
      <c r="A273" s="3">
        <v>27</v>
      </c>
      <c r="B273" s="9">
        <v>3090</v>
      </c>
      <c r="C273" s="1" t="s">
        <v>529</v>
      </c>
      <c r="D273" s="1" t="s">
        <v>530</v>
      </c>
    </row>
    <row r="274" spans="1:4" ht="30" x14ac:dyDescent="0.25">
      <c r="A274" s="3">
        <v>21</v>
      </c>
      <c r="B274" s="9">
        <v>3103</v>
      </c>
      <c r="C274" s="1" t="s">
        <v>531</v>
      </c>
      <c r="D274" s="1" t="s">
        <v>532</v>
      </c>
    </row>
    <row r="275" spans="1:4" ht="30" x14ac:dyDescent="0.25">
      <c r="A275" s="3">
        <v>21</v>
      </c>
      <c r="B275" s="9">
        <v>3105</v>
      </c>
      <c r="C275" s="1" t="s">
        <v>533</v>
      </c>
      <c r="D275" s="1" t="s">
        <v>534</v>
      </c>
    </row>
    <row r="276" spans="1:4" ht="45" x14ac:dyDescent="0.25">
      <c r="A276" s="3">
        <v>23</v>
      </c>
      <c r="B276" s="9">
        <v>3120</v>
      </c>
      <c r="C276" s="1" t="s">
        <v>535</v>
      </c>
      <c r="D276" s="1" t="s">
        <v>536</v>
      </c>
    </row>
    <row r="277" spans="1:4" x14ac:dyDescent="0.25">
      <c r="A277" s="3">
        <v>9</v>
      </c>
      <c r="B277" s="9">
        <v>3130</v>
      </c>
      <c r="C277" s="1" t="s">
        <v>537</v>
      </c>
      <c r="D277" s="1" t="s">
        <v>538</v>
      </c>
    </row>
    <row r="278" spans="1:4" x14ac:dyDescent="0.25">
      <c r="A278" s="3">
        <v>23</v>
      </c>
      <c r="B278" s="9">
        <v>3140</v>
      </c>
      <c r="C278" s="1" t="s">
        <v>539</v>
      </c>
      <c r="D278" s="1" t="s">
        <v>540</v>
      </c>
    </row>
    <row r="279" spans="1:4" ht="30" x14ac:dyDescent="0.25">
      <c r="A279" s="3">
        <v>80</v>
      </c>
      <c r="B279" s="9">
        <v>7896</v>
      </c>
      <c r="C279" s="1" t="s">
        <v>541</v>
      </c>
      <c r="D279" s="1" t="s">
        <v>542</v>
      </c>
    </row>
    <row r="280" spans="1:4" ht="30" x14ac:dyDescent="0.25">
      <c r="A280" s="3">
        <v>23</v>
      </c>
      <c r="B280" s="9">
        <v>3150</v>
      </c>
      <c r="C280" s="1" t="s">
        <v>543</v>
      </c>
      <c r="D280" s="1" t="s">
        <v>544</v>
      </c>
    </row>
    <row r="281" spans="1:4" x14ac:dyDescent="0.25">
      <c r="A281" s="3">
        <v>3</v>
      </c>
      <c r="B281" s="9">
        <v>3170</v>
      </c>
      <c r="C281" s="1" t="s">
        <v>545</v>
      </c>
      <c r="D281" s="1" t="s">
        <v>546</v>
      </c>
    </row>
    <row r="282" spans="1:4" x14ac:dyDescent="0.25">
      <c r="A282" s="3">
        <v>19</v>
      </c>
      <c r="B282" s="9">
        <v>3180</v>
      </c>
      <c r="C282" s="1" t="s">
        <v>547</v>
      </c>
      <c r="D282" s="1" t="s">
        <v>548</v>
      </c>
    </row>
    <row r="283" spans="1:4" ht="30" x14ac:dyDescent="0.25">
      <c r="A283" s="3">
        <v>25</v>
      </c>
      <c r="B283" s="9">
        <v>3200</v>
      </c>
      <c r="C283" s="1" t="s">
        <v>549</v>
      </c>
      <c r="D283" s="1" t="s">
        <v>550</v>
      </c>
    </row>
    <row r="284" spans="1:4" ht="30" x14ac:dyDescent="0.25">
      <c r="A284" s="3">
        <v>23</v>
      </c>
      <c r="B284" s="9">
        <v>3220</v>
      </c>
      <c r="C284" s="1" t="s">
        <v>551</v>
      </c>
      <c r="D284" s="1" t="s">
        <v>552</v>
      </c>
    </row>
    <row r="285" spans="1:4" x14ac:dyDescent="0.25">
      <c r="A285" s="3">
        <v>11</v>
      </c>
      <c r="B285" s="9">
        <v>3230</v>
      </c>
      <c r="C285" s="1" t="s">
        <v>553</v>
      </c>
      <c r="D285" s="1" t="s">
        <v>554</v>
      </c>
    </row>
    <row r="286" spans="1:4" x14ac:dyDescent="0.25">
      <c r="A286" s="3">
        <v>80</v>
      </c>
      <c r="B286" s="9">
        <v>6069</v>
      </c>
      <c r="C286" s="1" t="s">
        <v>555</v>
      </c>
      <c r="D286" s="1" t="s">
        <v>556</v>
      </c>
    </row>
    <row r="287" spans="1:4" x14ac:dyDescent="0.25">
      <c r="A287" s="3">
        <v>27</v>
      </c>
      <c r="B287" s="9">
        <v>3240</v>
      </c>
      <c r="C287" s="1" t="s">
        <v>557</v>
      </c>
      <c r="D287" s="1" t="s">
        <v>558</v>
      </c>
    </row>
    <row r="288" spans="1:4" ht="30" x14ac:dyDescent="0.25">
      <c r="A288" s="3">
        <v>25</v>
      </c>
      <c r="B288" s="9">
        <v>3260</v>
      </c>
      <c r="C288" s="1" t="s">
        <v>559</v>
      </c>
      <c r="D288" s="1" t="s">
        <v>560</v>
      </c>
    </row>
    <row r="289" spans="1:4" x14ac:dyDescent="0.25">
      <c r="A289" s="3">
        <v>25</v>
      </c>
      <c r="B289" s="9">
        <v>3270</v>
      </c>
      <c r="C289" s="1" t="s">
        <v>561</v>
      </c>
      <c r="D289" s="1" t="s">
        <v>562</v>
      </c>
    </row>
    <row r="290" spans="1:4" x14ac:dyDescent="0.25">
      <c r="A290" s="3">
        <v>15</v>
      </c>
      <c r="B290" s="9">
        <v>3280</v>
      </c>
      <c r="C290" s="1" t="s">
        <v>563</v>
      </c>
      <c r="D290" s="1" t="s">
        <v>564</v>
      </c>
    </row>
    <row r="291" spans="1:4" ht="30" x14ac:dyDescent="0.25">
      <c r="A291" s="3">
        <v>23</v>
      </c>
      <c r="B291" s="9">
        <v>3290</v>
      </c>
      <c r="C291" s="1" t="s">
        <v>563</v>
      </c>
      <c r="D291" s="1" t="s">
        <v>565</v>
      </c>
    </row>
    <row r="292" spans="1:4" ht="30" x14ac:dyDescent="0.25">
      <c r="A292" s="3">
        <v>37</v>
      </c>
      <c r="B292" s="9">
        <v>3300</v>
      </c>
      <c r="C292" s="1" t="s">
        <v>566</v>
      </c>
      <c r="D292" s="1" t="s">
        <v>567</v>
      </c>
    </row>
    <row r="293" spans="1:4" ht="30" x14ac:dyDescent="0.25">
      <c r="A293" s="3">
        <v>35</v>
      </c>
      <c r="B293" s="9">
        <v>3320</v>
      </c>
      <c r="C293" s="1" t="s">
        <v>568</v>
      </c>
      <c r="D293" s="1" t="s">
        <v>569</v>
      </c>
    </row>
    <row r="294" spans="1:4" x14ac:dyDescent="0.25">
      <c r="A294" s="3">
        <v>3</v>
      </c>
      <c r="B294" s="9">
        <v>3330</v>
      </c>
      <c r="C294" s="1" t="s">
        <v>570</v>
      </c>
      <c r="D294" s="1" t="s">
        <v>571</v>
      </c>
    </row>
    <row r="295" spans="1:4" x14ac:dyDescent="0.25">
      <c r="A295" s="3">
        <v>27</v>
      </c>
      <c r="B295" s="9">
        <v>3340</v>
      </c>
      <c r="C295" s="1" t="s">
        <v>572</v>
      </c>
      <c r="D295" s="1" t="s">
        <v>573</v>
      </c>
    </row>
    <row r="296" spans="1:4" x14ac:dyDescent="0.25">
      <c r="A296" s="3">
        <v>3</v>
      </c>
      <c r="B296" s="9">
        <v>3350</v>
      </c>
      <c r="C296" s="1" t="s">
        <v>574</v>
      </c>
      <c r="D296" s="1" t="s">
        <v>575</v>
      </c>
    </row>
    <row r="297" spans="1:4" x14ac:dyDescent="0.25">
      <c r="A297" s="3">
        <v>5</v>
      </c>
      <c r="B297" s="9">
        <v>3360</v>
      </c>
      <c r="C297" s="1" t="s">
        <v>576</v>
      </c>
      <c r="D297" s="1" t="s">
        <v>577</v>
      </c>
    </row>
    <row r="298" spans="1:4" ht="30" x14ac:dyDescent="0.25">
      <c r="A298" s="3">
        <v>27</v>
      </c>
      <c r="B298" s="9">
        <v>3365</v>
      </c>
      <c r="C298" s="1" t="s">
        <v>578</v>
      </c>
      <c r="D298" s="1" t="s">
        <v>579</v>
      </c>
    </row>
    <row r="299" spans="1:4" x14ac:dyDescent="0.25">
      <c r="A299" s="3">
        <v>27</v>
      </c>
      <c r="B299" s="9">
        <v>3370</v>
      </c>
      <c r="C299" s="1" t="s">
        <v>580</v>
      </c>
      <c r="D299" s="1" t="s">
        <v>581</v>
      </c>
    </row>
    <row r="300" spans="1:4" ht="30" x14ac:dyDescent="0.25">
      <c r="A300" s="3">
        <v>27</v>
      </c>
      <c r="B300" s="9">
        <v>3385</v>
      </c>
      <c r="C300" s="1" t="s">
        <v>582</v>
      </c>
      <c r="D300" s="1" t="s">
        <v>583</v>
      </c>
    </row>
    <row r="301" spans="1:4" x14ac:dyDescent="0.25">
      <c r="A301" s="3">
        <v>39</v>
      </c>
      <c r="B301" s="9">
        <v>3395</v>
      </c>
      <c r="C301" s="1" t="s">
        <v>584</v>
      </c>
      <c r="D301" s="1"/>
    </row>
    <row r="302" spans="1:4" x14ac:dyDescent="0.25">
      <c r="A302" s="3">
        <v>27</v>
      </c>
      <c r="B302" s="9">
        <v>3410</v>
      </c>
      <c r="C302" s="1" t="s">
        <v>585</v>
      </c>
      <c r="D302" s="1" t="s">
        <v>586</v>
      </c>
    </row>
    <row r="303" spans="1:4" x14ac:dyDescent="0.25">
      <c r="A303" s="3">
        <v>7</v>
      </c>
      <c r="B303" s="9">
        <v>3420</v>
      </c>
      <c r="C303" s="1" t="s">
        <v>587</v>
      </c>
      <c r="D303" s="1" t="s">
        <v>588</v>
      </c>
    </row>
    <row r="304" spans="1:4" x14ac:dyDescent="0.25">
      <c r="A304" s="3">
        <v>5</v>
      </c>
      <c r="B304" s="9">
        <v>3430</v>
      </c>
      <c r="C304" s="1" t="s">
        <v>589</v>
      </c>
      <c r="D304" s="1" t="s">
        <v>590</v>
      </c>
    </row>
    <row r="305" spans="1:4" ht="30" x14ac:dyDescent="0.25">
      <c r="A305" s="3">
        <v>5</v>
      </c>
      <c r="B305" s="9">
        <v>3440</v>
      </c>
      <c r="C305" s="1" t="s">
        <v>591</v>
      </c>
      <c r="D305" s="1" t="s">
        <v>592</v>
      </c>
    </row>
    <row r="306" spans="1:4" x14ac:dyDescent="0.25">
      <c r="A306" s="3">
        <v>27</v>
      </c>
      <c r="B306" s="9">
        <v>3450</v>
      </c>
      <c r="C306" s="1" t="s">
        <v>593</v>
      </c>
      <c r="D306" s="1" t="s">
        <v>594</v>
      </c>
    </row>
    <row r="307" spans="1:4" ht="30" x14ac:dyDescent="0.25">
      <c r="A307" s="3">
        <v>15</v>
      </c>
      <c r="B307" s="9">
        <v>3490</v>
      </c>
      <c r="C307" s="1" t="s">
        <v>595</v>
      </c>
      <c r="D307" s="1" t="s">
        <v>596</v>
      </c>
    </row>
    <row r="308" spans="1:4" x14ac:dyDescent="0.25">
      <c r="A308" s="3">
        <v>25</v>
      </c>
      <c r="B308" s="9">
        <v>3500</v>
      </c>
      <c r="C308" s="1" t="s">
        <v>597</v>
      </c>
      <c r="D308" s="1" t="s">
        <v>598</v>
      </c>
    </row>
    <row r="309" spans="1:4" ht="30" x14ac:dyDescent="0.25">
      <c r="A309" s="3">
        <v>25</v>
      </c>
      <c r="B309" s="9">
        <v>3510</v>
      </c>
      <c r="C309" s="1" t="s">
        <v>599</v>
      </c>
      <c r="D309" s="1" t="s">
        <v>600</v>
      </c>
    </row>
    <row r="310" spans="1:4" x14ac:dyDescent="0.25">
      <c r="A310" s="3">
        <v>27</v>
      </c>
      <c r="B310" s="9">
        <v>3520</v>
      </c>
      <c r="C310" s="1" t="s">
        <v>601</v>
      </c>
      <c r="D310" s="1" t="s">
        <v>602</v>
      </c>
    </row>
    <row r="311" spans="1:4" x14ac:dyDescent="0.25">
      <c r="A311" s="3">
        <v>23</v>
      </c>
      <c r="B311" s="9">
        <v>3530</v>
      </c>
      <c r="C311" s="1" t="s">
        <v>603</v>
      </c>
      <c r="D311" s="1" t="s">
        <v>604</v>
      </c>
    </row>
    <row r="312" spans="1:4" ht="30" x14ac:dyDescent="0.25">
      <c r="A312" s="3">
        <v>5</v>
      </c>
      <c r="B312" s="9">
        <v>3540</v>
      </c>
      <c r="C312" s="1" t="s">
        <v>605</v>
      </c>
      <c r="D312" s="1" t="s">
        <v>606</v>
      </c>
    </row>
    <row r="313" spans="1:4" x14ac:dyDescent="0.25">
      <c r="A313" s="3">
        <v>80</v>
      </c>
      <c r="B313" s="9">
        <v>7290</v>
      </c>
      <c r="C313" s="1" t="s">
        <v>607</v>
      </c>
      <c r="D313" s="1" t="s">
        <v>608</v>
      </c>
    </row>
    <row r="314" spans="1:4" x14ac:dyDescent="0.25">
      <c r="A314" s="3">
        <v>3</v>
      </c>
      <c r="B314" s="9">
        <v>3550</v>
      </c>
      <c r="C314" s="1" t="s">
        <v>609</v>
      </c>
      <c r="D314" s="1" t="s">
        <v>610</v>
      </c>
    </row>
    <row r="315" spans="1:4" ht="30" x14ac:dyDescent="0.25">
      <c r="A315" s="3">
        <v>13</v>
      </c>
      <c r="B315" s="9">
        <v>3570</v>
      </c>
      <c r="C315" s="1" t="s">
        <v>611</v>
      </c>
      <c r="D315" s="1" t="s">
        <v>612</v>
      </c>
    </row>
    <row r="316" spans="1:4" x14ac:dyDescent="0.25">
      <c r="A316" s="3">
        <v>37</v>
      </c>
      <c r="B316" s="9">
        <v>3590</v>
      </c>
      <c r="C316" s="1" t="s">
        <v>613</v>
      </c>
      <c r="D316" s="1" t="s">
        <v>614</v>
      </c>
    </row>
    <row r="317" spans="1:4" x14ac:dyDescent="0.25">
      <c r="A317" s="3">
        <v>3</v>
      </c>
      <c r="B317" s="9">
        <v>3600</v>
      </c>
      <c r="C317" s="1" t="s">
        <v>615</v>
      </c>
      <c r="D317" s="1" t="s">
        <v>616</v>
      </c>
    </row>
    <row r="318" spans="1:4" ht="30" x14ac:dyDescent="0.25">
      <c r="A318" s="3">
        <v>17</v>
      </c>
      <c r="B318" s="9">
        <v>3610</v>
      </c>
      <c r="C318" s="1" t="s">
        <v>617</v>
      </c>
      <c r="D318" s="1" t="s">
        <v>618</v>
      </c>
    </row>
    <row r="319" spans="1:4" x14ac:dyDescent="0.25">
      <c r="A319" s="3">
        <v>13</v>
      </c>
      <c r="B319" s="9">
        <v>3630</v>
      </c>
      <c r="C319" s="1" t="s">
        <v>619</v>
      </c>
      <c r="D319" s="1" t="s">
        <v>620</v>
      </c>
    </row>
    <row r="320" spans="1:4" x14ac:dyDescent="0.25">
      <c r="A320" s="3">
        <v>31</v>
      </c>
      <c r="B320" s="9">
        <v>3640</v>
      </c>
      <c r="C320" s="1" t="s">
        <v>621</v>
      </c>
      <c r="D320" s="1" t="s">
        <v>622</v>
      </c>
    </row>
    <row r="321" spans="1:4" ht="30" x14ac:dyDescent="0.25">
      <c r="A321" s="3">
        <v>19</v>
      </c>
      <c r="B321" s="9">
        <v>3660</v>
      </c>
      <c r="C321" s="1" t="s">
        <v>623</v>
      </c>
      <c r="D321" s="1" t="s">
        <v>624</v>
      </c>
    </row>
    <row r="322" spans="1:4" ht="30" x14ac:dyDescent="0.25">
      <c r="A322" s="3">
        <v>35</v>
      </c>
      <c r="B322" s="9">
        <v>3670</v>
      </c>
      <c r="C322" s="1" t="s">
        <v>625</v>
      </c>
      <c r="D322" s="1" t="s">
        <v>626</v>
      </c>
    </row>
    <row r="323" spans="1:4" ht="30" x14ac:dyDescent="0.25">
      <c r="A323" s="3">
        <v>80</v>
      </c>
      <c r="B323" s="9">
        <v>7320</v>
      </c>
      <c r="C323" s="1" t="s">
        <v>627</v>
      </c>
      <c r="D323" s="1" t="s">
        <v>628</v>
      </c>
    </row>
    <row r="324" spans="1:4" ht="30" x14ac:dyDescent="0.25">
      <c r="A324" s="3">
        <v>5</v>
      </c>
      <c r="B324" s="9">
        <v>3690</v>
      </c>
      <c r="C324" s="1" t="s">
        <v>629</v>
      </c>
      <c r="D324" s="1" t="s">
        <v>630</v>
      </c>
    </row>
    <row r="325" spans="1:4" x14ac:dyDescent="0.25">
      <c r="A325" s="3">
        <v>3</v>
      </c>
      <c r="B325" s="9">
        <v>3700</v>
      </c>
      <c r="C325" s="1" t="s">
        <v>631</v>
      </c>
      <c r="D325" s="1" t="s">
        <v>632</v>
      </c>
    </row>
    <row r="326" spans="1:4" ht="45" x14ac:dyDescent="0.25">
      <c r="A326" s="3">
        <v>3</v>
      </c>
      <c r="B326" s="9">
        <v>3710</v>
      </c>
      <c r="C326" s="1" t="s">
        <v>633</v>
      </c>
      <c r="D326" s="1" t="s">
        <v>634</v>
      </c>
    </row>
    <row r="327" spans="1:4" x14ac:dyDescent="0.25">
      <c r="A327" s="3">
        <v>3</v>
      </c>
      <c r="B327" s="9">
        <v>3730</v>
      </c>
      <c r="C327" s="1" t="s">
        <v>635</v>
      </c>
      <c r="D327" s="1" t="s">
        <v>636</v>
      </c>
    </row>
    <row r="328" spans="1:4" x14ac:dyDescent="0.25">
      <c r="A328" s="3">
        <v>3</v>
      </c>
      <c r="B328" s="9">
        <v>3740</v>
      </c>
      <c r="C328" s="1" t="s">
        <v>637</v>
      </c>
      <c r="D328" s="1" t="s">
        <v>638</v>
      </c>
    </row>
    <row r="329" spans="1:4" ht="30" x14ac:dyDescent="0.25">
      <c r="A329" s="3">
        <v>3</v>
      </c>
      <c r="B329" s="9">
        <v>3760</v>
      </c>
      <c r="C329" s="1" t="s">
        <v>639</v>
      </c>
      <c r="D329" s="1" t="s">
        <v>640</v>
      </c>
    </row>
    <row r="330" spans="1:4" x14ac:dyDescent="0.25">
      <c r="A330" s="3">
        <v>7</v>
      </c>
      <c r="B330" s="9">
        <v>3770</v>
      </c>
      <c r="C330" s="1" t="s">
        <v>641</v>
      </c>
      <c r="D330" s="1" t="s">
        <v>642</v>
      </c>
    </row>
    <row r="331" spans="1:4" x14ac:dyDescent="0.25">
      <c r="A331" s="3">
        <v>9</v>
      </c>
      <c r="B331" s="9">
        <v>3780</v>
      </c>
      <c r="C331" s="1" t="s">
        <v>643</v>
      </c>
      <c r="D331" s="1" t="s">
        <v>644</v>
      </c>
    </row>
    <row r="332" spans="1:4" ht="30" x14ac:dyDescent="0.25">
      <c r="A332" s="3">
        <v>29</v>
      </c>
      <c r="B332" s="9">
        <v>3790</v>
      </c>
      <c r="C332" s="1" t="s">
        <v>645</v>
      </c>
      <c r="D332" s="1" t="s">
        <v>646</v>
      </c>
    </row>
    <row r="333" spans="1:4" x14ac:dyDescent="0.25">
      <c r="A333" s="3">
        <v>25</v>
      </c>
      <c r="B333" s="9">
        <v>3810</v>
      </c>
      <c r="C333" s="1" t="s">
        <v>647</v>
      </c>
      <c r="D333" s="1" t="s">
        <v>648</v>
      </c>
    </row>
    <row r="334" spans="1:4" x14ac:dyDescent="0.25">
      <c r="A334" s="3">
        <v>29</v>
      </c>
      <c r="B334" s="9">
        <v>3820</v>
      </c>
      <c r="C334" s="1" t="s">
        <v>647</v>
      </c>
      <c r="D334" s="1" t="s">
        <v>649</v>
      </c>
    </row>
    <row r="335" spans="1:4" x14ac:dyDescent="0.25">
      <c r="A335" s="3">
        <v>37</v>
      </c>
      <c r="B335" s="9">
        <v>3840</v>
      </c>
      <c r="C335" s="1" t="s">
        <v>650</v>
      </c>
      <c r="D335" s="1" t="s">
        <v>651</v>
      </c>
    </row>
    <row r="336" spans="1:4" ht="45" x14ac:dyDescent="0.25">
      <c r="A336" s="3">
        <v>23</v>
      </c>
      <c r="B336" s="9">
        <v>3845</v>
      </c>
      <c r="C336" s="1" t="s">
        <v>652</v>
      </c>
      <c r="D336" s="1" t="s">
        <v>653</v>
      </c>
    </row>
    <row r="337" spans="1:4" ht="30" x14ac:dyDescent="0.25">
      <c r="A337" s="3">
        <v>41</v>
      </c>
      <c r="B337" s="9">
        <v>3890</v>
      </c>
      <c r="C337" s="1" t="s">
        <v>654</v>
      </c>
      <c r="D337" s="1" t="s">
        <v>655</v>
      </c>
    </row>
    <row r="338" spans="1:4" x14ac:dyDescent="0.25">
      <c r="A338" s="3">
        <v>80</v>
      </c>
      <c r="B338" s="9">
        <v>7500</v>
      </c>
      <c r="C338" s="1" t="s">
        <v>656</v>
      </c>
      <c r="D338" s="1" t="s">
        <v>657</v>
      </c>
    </row>
    <row r="339" spans="1:4" x14ac:dyDescent="0.25">
      <c r="A339" s="3">
        <v>3</v>
      </c>
      <c r="B339" s="9">
        <v>3910</v>
      </c>
      <c r="C339" s="1" t="s">
        <v>658</v>
      </c>
      <c r="D339" s="1" t="s">
        <v>659</v>
      </c>
    </row>
    <row r="340" spans="1:4" ht="30" x14ac:dyDescent="0.25">
      <c r="A340" s="3">
        <v>5</v>
      </c>
      <c r="B340" s="9">
        <v>3920</v>
      </c>
      <c r="C340" s="1" t="s">
        <v>660</v>
      </c>
      <c r="D340" s="1" t="s">
        <v>661</v>
      </c>
    </row>
    <row r="341" spans="1:4" x14ac:dyDescent="0.25">
      <c r="A341" s="3">
        <v>3</v>
      </c>
      <c r="B341" s="9">
        <v>3930</v>
      </c>
      <c r="C341" s="1" t="s">
        <v>662</v>
      </c>
      <c r="D341" s="1" t="s">
        <v>663</v>
      </c>
    </row>
    <row r="342" spans="1:4" x14ac:dyDescent="0.25">
      <c r="A342" s="3">
        <v>3</v>
      </c>
      <c r="B342" s="9">
        <v>3940</v>
      </c>
      <c r="C342" s="1" t="s">
        <v>664</v>
      </c>
      <c r="D342" s="1" t="s">
        <v>665</v>
      </c>
    </row>
    <row r="343" spans="1:4" ht="30" x14ac:dyDescent="0.25">
      <c r="A343" s="3">
        <v>3</v>
      </c>
      <c r="B343" s="9">
        <v>3960</v>
      </c>
      <c r="C343" s="1" t="s">
        <v>666</v>
      </c>
      <c r="D343" s="1" t="s">
        <v>667</v>
      </c>
    </row>
    <row r="344" spans="1:4" ht="30" x14ac:dyDescent="0.25">
      <c r="A344" s="3">
        <v>80</v>
      </c>
      <c r="B344" s="9">
        <v>6080</v>
      </c>
      <c r="C344" s="1" t="s">
        <v>668</v>
      </c>
      <c r="D344" s="1" t="s">
        <v>669</v>
      </c>
    </row>
    <row r="345" spans="1:4" x14ac:dyDescent="0.25">
      <c r="A345" s="3">
        <v>31</v>
      </c>
      <c r="B345" s="9">
        <v>3970</v>
      </c>
      <c r="C345" s="1" t="s">
        <v>670</v>
      </c>
      <c r="D345" s="1" t="s">
        <v>671</v>
      </c>
    </row>
    <row r="346" spans="1:4" ht="30" x14ac:dyDescent="0.25">
      <c r="A346" s="3">
        <v>31</v>
      </c>
      <c r="B346" s="9">
        <v>3975</v>
      </c>
      <c r="C346" s="1" t="s">
        <v>672</v>
      </c>
      <c r="D346" s="1" t="s">
        <v>673</v>
      </c>
    </row>
    <row r="347" spans="1:4" ht="30" x14ac:dyDescent="0.25">
      <c r="A347" s="3">
        <v>31</v>
      </c>
      <c r="B347" s="9">
        <v>3980</v>
      </c>
      <c r="C347" s="1" t="s">
        <v>674</v>
      </c>
      <c r="D347" s="1" t="s">
        <v>675</v>
      </c>
    </row>
    <row r="348" spans="1:4" ht="30" x14ac:dyDescent="0.25">
      <c r="A348" s="3">
        <v>31</v>
      </c>
      <c r="B348" s="9">
        <v>3995</v>
      </c>
      <c r="C348" s="1" t="s">
        <v>676</v>
      </c>
      <c r="D348" s="1" t="s">
        <v>677</v>
      </c>
    </row>
    <row r="349" spans="1:4" ht="30" x14ac:dyDescent="0.25">
      <c r="A349" s="3">
        <v>31</v>
      </c>
      <c r="B349" s="9">
        <v>3990</v>
      </c>
      <c r="C349" s="1" t="s">
        <v>678</v>
      </c>
      <c r="D349" s="1" t="s">
        <v>679</v>
      </c>
    </row>
    <row r="350" spans="1:4" ht="30" x14ac:dyDescent="0.25">
      <c r="A350" s="3">
        <v>80</v>
      </c>
      <c r="B350" s="9">
        <v>6096</v>
      </c>
      <c r="C350" s="1" t="s">
        <v>680</v>
      </c>
      <c r="D350" s="1" t="s">
        <v>681</v>
      </c>
    </row>
    <row r="351" spans="1:4" ht="30" x14ac:dyDescent="0.25">
      <c r="A351" s="3">
        <v>80</v>
      </c>
      <c r="B351" s="9">
        <v>7503</v>
      </c>
      <c r="C351" s="1" t="s">
        <v>682</v>
      </c>
      <c r="D351" s="1" t="s">
        <v>683</v>
      </c>
    </row>
    <row r="352" spans="1:4" x14ac:dyDescent="0.25">
      <c r="A352" s="3">
        <v>31</v>
      </c>
      <c r="B352" s="9">
        <v>4010</v>
      </c>
      <c r="C352" s="1" t="s">
        <v>684</v>
      </c>
      <c r="D352" s="1" t="s">
        <v>685</v>
      </c>
    </row>
    <row r="353" spans="1:4" x14ac:dyDescent="0.25">
      <c r="A353" s="3">
        <v>15</v>
      </c>
      <c r="B353" s="9">
        <v>4020</v>
      </c>
      <c r="C353" s="1" t="s">
        <v>686</v>
      </c>
      <c r="D353" s="1" t="s">
        <v>687</v>
      </c>
    </row>
    <row r="354" spans="1:4" x14ac:dyDescent="0.25">
      <c r="A354" s="3">
        <v>5</v>
      </c>
      <c r="B354" s="9">
        <v>4050</v>
      </c>
      <c r="C354" s="1" t="s">
        <v>688</v>
      </c>
      <c r="D354" s="1" t="s">
        <v>689</v>
      </c>
    </row>
    <row r="355" spans="1:4" x14ac:dyDescent="0.25">
      <c r="A355" s="3">
        <v>33</v>
      </c>
      <c r="B355" s="9">
        <v>4070</v>
      </c>
      <c r="C355" s="1" t="s">
        <v>690</v>
      </c>
      <c r="D355" s="1" t="s">
        <v>691</v>
      </c>
    </row>
    <row r="356" spans="1:4" ht="30" x14ac:dyDescent="0.25">
      <c r="A356" s="3">
        <v>7</v>
      </c>
      <c r="B356" s="9">
        <v>4060</v>
      </c>
      <c r="C356" s="1" t="s">
        <v>692</v>
      </c>
      <c r="D356" s="1" t="s">
        <v>693</v>
      </c>
    </row>
    <row r="357" spans="1:4" x14ac:dyDescent="0.25">
      <c r="A357" s="3">
        <v>33</v>
      </c>
      <c r="B357" s="9">
        <v>4075</v>
      </c>
      <c r="C357" s="1" t="s">
        <v>694</v>
      </c>
      <c r="D357" s="1" t="s">
        <v>695</v>
      </c>
    </row>
    <row r="358" spans="1:4" x14ac:dyDescent="0.25">
      <c r="A358" s="3">
        <v>80</v>
      </c>
      <c r="B358" s="9">
        <v>6057</v>
      </c>
      <c r="C358" s="1" t="s">
        <v>696</v>
      </c>
      <c r="D358" s="1" t="s">
        <v>697</v>
      </c>
    </row>
    <row r="359" spans="1:4" ht="30" x14ac:dyDescent="0.25">
      <c r="A359" s="3">
        <v>27</v>
      </c>
      <c r="B359" s="9">
        <v>4080</v>
      </c>
      <c r="C359" s="1" t="s">
        <v>698</v>
      </c>
      <c r="D359" s="1" t="s">
        <v>699</v>
      </c>
    </row>
    <row r="360" spans="1:4" x14ac:dyDescent="0.25">
      <c r="A360" s="3">
        <v>23</v>
      </c>
      <c r="B360" s="9">
        <v>4090</v>
      </c>
      <c r="C360" s="1" t="s">
        <v>700</v>
      </c>
      <c r="D360" s="1" t="s">
        <v>701</v>
      </c>
    </row>
    <row r="361" spans="1:4" x14ac:dyDescent="0.25">
      <c r="A361" s="3">
        <v>80</v>
      </c>
      <c r="B361" s="9">
        <v>6106</v>
      </c>
      <c r="C361" s="1" t="s">
        <v>702</v>
      </c>
      <c r="D361" s="1" t="s">
        <v>703</v>
      </c>
    </row>
    <row r="362" spans="1:4" x14ac:dyDescent="0.25">
      <c r="A362" s="3">
        <v>80</v>
      </c>
      <c r="B362" s="9">
        <v>6094</v>
      </c>
      <c r="C362" s="1" t="s">
        <v>704</v>
      </c>
      <c r="D362" s="1" t="s">
        <v>705</v>
      </c>
    </row>
    <row r="363" spans="1:4" x14ac:dyDescent="0.25">
      <c r="A363" s="3">
        <v>41</v>
      </c>
      <c r="B363" s="9">
        <v>4100</v>
      </c>
      <c r="C363" s="1" t="s">
        <v>706</v>
      </c>
      <c r="D363" s="1" t="s">
        <v>707</v>
      </c>
    </row>
    <row r="364" spans="1:4" x14ac:dyDescent="0.25">
      <c r="A364" s="3">
        <v>7</v>
      </c>
      <c r="B364" s="9">
        <v>4110</v>
      </c>
      <c r="C364" s="1" t="s">
        <v>708</v>
      </c>
      <c r="D364" s="1" t="s">
        <v>709</v>
      </c>
    </row>
    <row r="365" spans="1:4" x14ac:dyDescent="0.25">
      <c r="A365" s="3">
        <v>29</v>
      </c>
      <c r="B365" s="9">
        <v>4105</v>
      </c>
      <c r="C365" s="1" t="s">
        <v>710</v>
      </c>
      <c r="D365" s="1" t="s">
        <v>711</v>
      </c>
    </row>
    <row r="366" spans="1:4" ht="30" x14ac:dyDescent="0.25">
      <c r="A366" s="3">
        <v>23</v>
      </c>
      <c r="B366" s="9">
        <v>4130</v>
      </c>
      <c r="C366" s="1" t="s">
        <v>712</v>
      </c>
      <c r="D366" s="1" t="s">
        <v>713</v>
      </c>
    </row>
    <row r="367" spans="1:4" x14ac:dyDescent="0.25">
      <c r="A367" s="3">
        <v>33</v>
      </c>
      <c r="B367" s="9">
        <v>4150</v>
      </c>
      <c r="C367" s="1" t="s">
        <v>714</v>
      </c>
      <c r="D367" s="1" t="s">
        <v>715</v>
      </c>
    </row>
    <row r="368" spans="1:4" ht="30" x14ac:dyDescent="0.25">
      <c r="A368" s="3">
        <v>39</v>
      </c>
      <c r="B368" s="9">
        <v>4160</v>
      </c>
      <c r="C368" s="1" t="s">
        <v>716</v>
      </c>
      <c r="D368" s="1" t="s">
        <v>717</v>
      </c>
    </row>
    <row r="369" spans="1:4" x14ac:dyDescent="0.25">
      <c r="A369" s="3">
        <v>1</v>
      </c>
      <c r="B369" s="9">
        <v>4180</v>
      </c>
      <c r="C369" s="1" t="s">
        <v>718</v>
      </c>
      <c r="D369" s="1" t="s">
        <v>719</v>
      </c>
    </row>
    <row r="370" spans="1:4" x14ac:dyDescent="0.25">
      <c r="A370" s="3">
        <v>29</v>
      </c>
      <c r="B370" s="9">
        <v>4190</v>
      </c>
      <c r="C370" s="1" t="s">
        <v>720</v>
      </c>
      <c r="D370" s="1" t="s">
        <v>721</v>
      </c>
    </row>
    <row r="371" spans="1:4" x14ac:dyDescent="0.25">
      <c r="A371" s="3">
        <v>29</v>
      </c>
      <c r="B371" s="9">
        <v>4220</v>
      </c>
      <c r="C371" s="1" t="s">
        <v>722</v>
      </c>
      <c r="D371" s="1" t="s">
        <v>723</v>
      </c>
    </row>
    <row r="372" spans="1:4" x14ac:dyDescent="0.25">
      <c r="A372" s="3">
        <v>29</v>
      </c>
      <c r="B372" s="9">
        <v>4210</v>
      </c>
      <c r="C372" s="1" t="s">
        <v>724</v>
      </c>
      <c r="D372" s="1" t="s">
        <v>725</v>
      </c>
    </row>
    <row r="373" spans="1:4" x14ac:dyDescent="0.25">
      <c r="A373" s="3">
        <v>31</v>
      </c>
      <c r="B373" s="9">
        <v>4230</v>
      </c>
      <c r="C373" s="1" t="s">
        <v>726</v>
      </c>
      <c r="D373" s="1" t="s">
        <v>727</v>
      </c>
    </row>
    <row r="374" spans="1:4" x14ac:dyDescent="0.25">
      <c r="A374" s="3">
        <v>1</v>
      </c>
      <c r="B374" s="9">
        <v>4240</v>
      </c>
      <c r="C374" s="1" t="s">
        <v>728</v>
      </c>
      <c r="D374" s="1" t="s">
        <v>729</v>
      </c>
    </row>
    <row r="375" spans="1:4" x14ac:dyDescent="0.25">
      <c r="A375" s="3">
        <v>80</v>
      </c>
      <c r="B375" s="9">
        <v>6020</v>
      </c>
      <c r="C375" s="1" t="s">
        <v>730</v>
      </c>
      <c r="D375" s="1" t="s">
        <v>731</v>
      </c>
    </row>
    <row r="376" spans="1:4" x14ac:dyDescent="0.25">
      <c r="A376" s="3">
        <v>31</v>
      </c>
      <c r="B376" s="9">
        <v>4270</v>
      </c>
      <c r="C376" s="1" t="s">
        <v>732</v>
      </c>
      <c r="D376" s="1" t="s">
        <v>733</v>
      </c>
    </row>
    <row r="377" spans="1:4" x14ac:dyDescent="0.25">
      <c r="A377" s="3">
        <v>39</v>
      </c>
      <c r="B377" s="9">
        <v>4290</v>
      </c>
      <c r="C377" s="1" t="s">
        <v>734</v>
      </c>
      <c r="D377" s="1"/>
    </row>
    <row r="378" spans="1:4" ht="30" x14ac:dyDescent="0.25">
      <c r="A378" s="3">
        <v>3</v>
      </c>
      <c r="B378" s="9">
        <v>4300</v>
      </c>
      <c r="C378" s="1" t="s">
        <v>735</v>
      </c>
      <c r="D378" s="1" t="s">
        <v>736</v>
      </c>
    </row>
    <row r="379" spans="1:4" x14ac:dyDescent="0.25">
      <c r="A379" s="3">
        <v>3</v>
      </c>
      <c r="B379" s="9">
        <v>4310</v>
      </c>
      <c r="C379" s="1" t="s">
        <v>737</v>
      </c>
      <c r="D379" s="1" t="s">
        <v>738</v>
      </c>
    </row>
    <row r="380" spans="1:4" x14ac:dyDescent="0.25">
      <c r="A380" s="3">
        <v>19</v>
      </c>
      <c r="B380" s="9">
        <v>4350</v>
      </c>
      <c r="C380" s="1" t="s">
        <v>739</v>
      </c>
      <c r="D380" s="1" t="s">
        <v>740</v>
      </c>
    </row>
    <row r="381" spans="1:4" x14ac:dyDescent="0.25">
      <c r="A381" s="3">
        <v>25</v>
      </c>
      <c r="B381" s="9">
        <v>4360</v>
      </c>
      <c r="C381" s="1" t="s">
        <v>741</v>
      </c>
      <c r="D381" s="1" t="s">
        <v>742</v>
      </c>
    </row>
    <row r="382" spans="1:4" ht="30" x14ac:dyDescent="0.25">
      <c r="A382" s="3">
        <v>25</v>
      </c>
      <c r="B382" s="9">
        <v>4365</v>
      </c>
      <c r="C382" s="1" t="s">
        <v>743</v>
      </c>
      <c r="D382" s="1" t="s">
        <v>744</v>
      </c>
    </row>
    <row r="383" spans="1:4" x14ac:dyDescent="0.25">
      <c r="A383" s="3">
        <v>3</v>
      </c>
      <c r="B383" s="9">
        <v>4370</v>
      </c>
      <c r="C383" s="1" t="s">
        <v>745</v>
      </c>
      <c r="D383" s="1" t="s">
        <v>746</v>
      </c>
    </row>
    <row r="384" spans="1:4" ht="30" x14ac:dyDescent="0.25">
      <c r="A384" s="3">
        <v>3</v>
      </c>
      <c r="B384" s="9">
        <v>4380</v>
      </c>
      <c r="C384" s="1" t="s">
        <v>747</v>
      </c>
      <c r="D384" s="1" t="s">
        <v>748</v>
      </c>
    </row>
    <row r="385" spans="1:4" ht="30" x14ac:dyDescent="0.25">
      <c r="A385" s="3">
        <v>3</v>
      </c>
      <c r="B385" s="9">
        <v>4390</v>
      </c>
      <c r="C385" s="1" t="s">
        <v>749</v>
      </c>
      <c r="D385" s="1" t="s">
        <v>750</v>
      </c>
    </row>
    <row r="386" spans="1:4" ht="45" x14ac:dyDescent="0.25">
      <c r="A386" s="3">
        <v>31</v>
      </c>
      <c r="B386" s="9">
        <v>4400</v>
      </c>
      <c r="C386" s="1" t="s">
        <v>751</v>
      </c>
      <c r="D386" s="1" t="s">
        <v>752</v>
      </c>
    </row>
    <row r="387" spans="1:4" x14ac:dyDescent="0.25">
      <c r="A387" s="3">
        <v>3</v>
      </c>
      <c r="B387" s="9">
        <v>4405</v>
      </c>
      <c r="C387" s="1" t="s">
        <v>753</v>
      </c>
      <c r="D387" s="1" t="s">
        <v>754</v>
      </c>
    </row>
    <row r="388" spans="1:4" x14ac:dyDescent="0.25">
      <c r="A388" s="3">
        <v>3</v>
      </c>
      <c r="B388" s="9">
        <v>4410</v>
      </c>
      <c r="C388" s="1" t="s">
        <v>755</v>
      </c>
      <c r="D388" s="1" t="s">
        <v>756</v>
      </c>
    </row>
    <row r="389" spans="1:4" ht="30" x14ac:dyDescent="0.25">
      <c r="A389" s="3">
        <v>3</v>
      </c>
      <c r="B389" s="9">
        <v>4430</v>
      </c>
      <c r="C389" s="1" t="s">
        <v>757</v>
      </c>
      <c r="D389" s="1" t="s">
        <v>758</v>
      </c>
    </row>
    <row r="390" spans="1:4" x14ac:dyDescent="0.25">
      <c r="A390" s="3">
        <v>80</v>
      </c>
      <c r="B390" s="9">
        <v>6026</v>
      </c>
      <c r="C390" s="1" t="s">
        <v>759</v>
      </c>
      <c r="D390" s="1" t="s">
        <v>760</v>
      </c>
    </row>
    <row r="391" spans="1:4" x14ac:dyDescent="0.25">
      <c r="A391" s="3">
        <v>27</v>
      </c>
      <c r="B391" s="9">
        <v>4440</v>
      </c>
      <c r="C391" s="1" t="s">
        <v>761</v>
      </c>
      <c r="D391" s="1" t="s">
        <v>762</v>
      </c>
    </row>
    <row r="392" spans="1:4" x14ac:dyDescent="0.25">
      <c r="A392" s="3">
        <v>5</v>
      </c>
      <c r="B392" s="9">
        <v>4450</v>
      </c>
      <c r="C392" s="1" t="s">
        <v>763</v>
      </c>
      <c r="D392" s="1" t="s">
        <v>764</v>
      </c>
    </row>
    <row r="393" spans="1:4" x14ac:dyDescent="0.25">
      <c r="A393" s="3">
        <v>3</v>
      </c>
      <c r="B393" s="9">
        <v>4470</v>
      </c>
      <c r="C393" s="1" t="s">
        <v>765</v>
      </c>
      <c r="D393" s="1" t="s">
        <v>766</v>
      </c>
    </row>
    <row r="394" spans="1:4" ht="45" x14ac:dyDescent="0.25">
      <c r="A394" s="3">
        <v>27</v>
      </c>
      <c r="B394" s="9">
        <v>4480</v>
      </c>
      <c r="C394" s="1" t="s">
        <v>767</v>
      </c>
      <c r="D394" s="1" t="s">
        <v>768</v>
      </c>
    </row>
    <row r="395" spans="1:4" x14ac:dyDescent="0.25">
      <c r="A395" s="3">
        <v>27</v>
      </c>
      <c r="B395" s="9">
        <v>4490</v>
      </c>
      <c r="C395" s="1" t="s">
        <v>769</v>
      </c>
      <c r="D395" s="1" t="s">
        <v>770</v>
      </c>
    </row>
    <row r="396" spans="1:4" ht="30" x14ac:dyDescent="0.25">
      <c r="A396" s="3">
        <v>13</v>
      </c>
      <c r="B396" s="9">
        <v>4530</v>
      </c>
      <c r="C396" s="1" t="s">
        <v>771</v>
      </c>
      <c r="D396" s="1" t="s">
        <v>772</v>
      </c>
    </row>
    <row r="397" spans="1:4" x14ac:dyDescent="0.25">
      <c r="A397" s="3">
        <v>39</v>
      </c>
      <c r="B397" s="9">
        <v>4540</v>
      </c>
      <c r="C397" s="1" t="s">
        <v>773</v>
      </c>
      <c r="D397" s="1" t="s">
        <v>774</v>
      </c>
    </row>
    <row r="398" spans="1:4" ht="30" x14ac:dyDescent="0.25">
      <c r="A398" s="3">
        <v>39</v>
      </c>
      <c r="B398" s="9">
        <v>4550</v>
      </c>
      <c r="C398" s="1" t="s">
        <v>775</v>
      </c>
      <c r="D398" s="1" t="s">
        <v>776</v>
      </c>
    </row>
    <row r="399" spans="1:4" ht="30" x14ac:dyDescent="0.25">
      <c r="A399" s="3">
        <v>27</v>
      </c>
      <c r="B399" s="9">
        <v>4560</v>
      </c>
      <c r="C399" s="1" t="s">
        <v>777</v>
      </c>
      <c r="D399" s="1" t="s">
        <v>778</v>
      </c>
    </row>
    <row r="400" spans="1:4" x14ac:dyDescent="0.25">
      <c r="A400" s="3">
        <v>25</v>
      </c>
      <c r="B400" s="9">
        <v>4570</v>
      </c>
      <c r="C400" s="1" t="s">
        <v>779</v>
      </c>
      <c r="D400" s="1" t="s">
        <v>780</v>
      </c>
    </row>
    <row r="401" spans="1:4" x14ac:dyDescent="0.25">
      <c r="A401" s="3">
        <v>25</v>
      </c>
      <c r="B401" s="9">
        <v>4580</v>
      </c>
      <c r="C401" s="1" t="s">
        <v>781</v>
      </c>
      <c r="D401" s="1" t="s">
        <v>782</v>
      </c>
    </row>
    <row r="402" spans="1:4" x14ac:dyDescent="0.25">
      <c r="A402" s="3">
        <v>7</v>
      </c>
      <c r="B402" s="9">
        <v>4590</v>
      </c>
      <c r="C402" s="1" t="s">
        <v>783</v>
      </c>
      <c r="D402" s="1" t="s">
        <v>784</v>
      </c>
    </row>
    <row r="403" spans="1:4" x14ac:dyDescent="0.25">
      <c r="A403" s="3">
        <v>3</v>
      </c>
      <c r="B403" s="9">
        <v>4600</v>
      </c>
      <c r="C403" s="1" t="s">
        <v>785</v>
      </c>
      <c r="D403" s="1" t="s">
        <v>786</v>
      </c>
    </row>
    <row r="404" spans="1:4" x14ac:dyDescent="0.25">
      <c r="A404" s="3">
        <v>3</v>
      </c>
      <c r="B404" s="9">
        <v>4610</v>
      </c>
      <c r="C404" s="1" t="s">
        <v>787</v>
      </c>
      <c r="D404" s="1" t="s">
        <v>788</v>
      </c>
    </row>
    <row r="405" spans="1:4" x14ac:dyDescent="0.25">
      <c r="A405" s="3">
        <v>3</v>
      </c>
      <c r="B405" s="9">
        <v>4620</v>
      </c>
      <c r="C405" s="1" t="s">
        <v>789</v>
      </c>
      <c r="D405" s="1" t="s">
        <v>790</v>
      </c>
    </row>
    <row r="406" spans="1:4" ht="30" x14ac:dyDescent="0.25">
      <c r="A406" s="3">
        <v>23</v>
      </c>
      <c r="B406" s="9">
        <v>4660</v>
      </c>
      <c r="C406" s="1" t="s">
        <v>791</v>
      </c>
      <c r="D406" s="1" t="s">
        <v>792</v>
      </c>
    </row>
    <row r="407" spans="1:4" x14ac:dyDescent="0.25">
      <c r="A407" s="3">
        <v>27</v>
      </c>
      <c r="B407" s="9">
        <v>785</v>
      </c>
      <c r="C407" s="1" t="s">
        <v>793</v>
      </c>
      <c r="D407" s="1" t="s">
        <v>794</v>
      </c>
    </row>
    <row r="408" spans="1:4" x14ac:dyDescent="0.25">
      <c r="A408" s="3">
        <v>39</v>
      </c>
      <c r="B408" s="9">
        <v>4670</v>
      </c>
      <c r="C408" s="1" t="s">
        <v>795</v>
      </c>
      <c r="D408" s="1" t="s">
        <v>796</v>
      </c>
    </row>
    <row r="409" spans="1:4" x14ac:dyDescent="0.25">
      <c r="A409" s="3">
        <v>29</v>
      </c>
      <c r="B409" s="9">
        <v>4710</v>
      </c>
      <c r="C409" s="1" t="s">
        <v>797</v>
      </c>
      <c r="D409" s="1" t="s">
        <v>798</v>
      </c>
    </row>
    <row r="410" spans="1:4" x14ac:dyDescent="0.25">
      <c r="A410" s="3">
        <v>17</v>
      </c>
      <c r="B410" s="9">
        <v>4730</v>
      </c>
      <c r="C410" s="1" t="s">
        <v>799</v>
      </c>
      <c r="D410" s="1" t="s">
        <v>800</v>
      </c>
    </row>
    <row r="411" spans="1:4" x14ac:dyDescent="0.25">
      <c r="A411" s="3">
        <v>5</v>
      </c>
      <c r="B411" s="9">
        <v>4740</v>
      </c>
      <c r="C411" s="1" t="s">
        <v>801</v>
      </c>
      <c r="D411" s="1" t="s">
        <v>802</v>
      </c>
    </row>
    <row r="412" spans="1:4" ht="30" x14ac:dyDescent="0.25">
      <c r="A412" s="3">
        <v>25</v>
      </c>
      <c r="B412" s="9">
        <v>4760</v>
      </c>
      <c r="C412" s="1" t="s">
        <v>803</v>
      </c>
      <c r="D412" s="1" t="s">
        <v>804</v>
      </c>
    </row>
    <row r="413" spans="1:4" x14ac:dyDescent="0.25">
      <c r="A413" s="3">
        <v>25</v>
      </c>
      <c r="B413" s="9">
        <v>4770</v>
      </c>
      <c r="C413" s="1" t="s">
        <v>805</v>
      </c>
      <c r="D413" s="1" t="s">
        <v>806</v>
      </c>
    </row>
    <row r="414" spans="1:4" x14ac:dyDescent="0.25">
      <c r="A414" s="3">
        <v>7</v>
      </c>
      <c r="B414" s="9">
        <v>4790</v>
      </c>
      <c r="C414" s="1" t="s">
        <v>807</v>
      </c>
      <c r="D414" s="1" t="s">
        <v>808</v>
      </c>
    </row>
    <row r="415" spans="1:4" x14ac:dyDescent="0.25">
      <c r="A415" s="3">
        <v>35</v>
      </c>
      <c r="B415" s="9">
        <v>4815</v>
      </c>
      <c r="C415" s="1" t="s">
        <v>809</v>
      </c>
      <c r="D415" s="1" t="s">
        <v>810</v>
      </c>
    </row>
    <row r="416" spans="1:4" x14ac:dyDescent="0.25">
      <c r="A416" s="3">
        <v>35</v>
      </c>
      <c r="B416" s="9">
        <v>4820</v>
      </c>
      <c r="C416" s="1" t="s">
        <v>811</v>
      </c>
      <c r="D416" s="1" t="s">
        <v>812</v>
      </c>
    </row>
    <row r="417" spans="1:4" ht="30" x14ac:dyDescent="0.25">
      <c r="A417" s="3">
        <v>23</v>
      </c>
      <c r="B417" s="9">
        <v>4830</v>
      </c>
      <c r="C417" s="1" t="s">
        <v>813</v>
      </c>
      <c r="D417" s="1" t="s">
        <v>814</v>
      </c>
    </row>
    <row r="418" spans="1:4" ht="30" x14ac:dyDescent="0.25">
      <c r="A418" s="3">
        <v>35</v>
      </c>
      <c r="B418" s="9">
        <v>4850</v>
      </c>
      <c r="C418" s="1" t="s">
        <v>815</v>
      </c>
      <c r="D418" s="1" t="s">
        <v>816</v>
      </c>
    </row>
    <row r="419" spans="1:4" ht="30" x14ac:dyDescent="0.25">
      <c r="A419" s="3">
        <v>23</v>
      </c>
      <c r="B419" s="9">
        <v>4860</v>
      </c>
      <c r="C419" s="1" t="s">
        <v>817</v>
      </c>
      <c r="D419" s="1" t="s">
        <v>818</v>
      </c>
    </row>
    <row r="420" spans="1:4" x14ac:dyDescent="0.25">
      <c r="A420" s="3">
        <v>3</v>
      </c>
      <c r="B420" s="9">
        <v>4870</v>
      </c>
      <c r="C420" s="1" t="s">
        <v>819</v>
      </c>
      <c r="D420" s="1" t="s">
        <v>820</v>
      </c>
    </row>
    <row r="421" spans="1:4" x14ac:dyDescent="0.25">
      <c r="A421" s="3">
        <v>15</v>
      </c>
      <c r="B421" s="9">
        <v>4880</v>
      </c>
      <c r="C421" s="1" t="s">
        <v>821</v>
      </c>
      <c r="D421" s="1" t="s">
        <v>822</v>
      </c>
    </row>
    <row r="422" spans="1:4" x14ac:dyDescent="0.25">
      <c r="A422" s="3">
        <v>19</v>
      </c>
      <c r="B422" s="9">
        <v>1376</v>
      </c>
      <c r="C422" s="1" t="s">
        <v>823</v>
      </c>
      <c r="D422" s="1"/>
    </row>
    <row r="423" spans="1:4" x14ac:dyDescent="0.25">
      <c r="A423" s="3">
        <v>13</v>
      </c>
      <c r="B423" s="9">
        <v>4900</v>
      </c>
      <c r="C423" s="1" t="s">
        <v>824</v>
      </c>
      <c r="D423" s="1" t="s">
        <v>825</v>
      </c>
    </row>
    <row r="424" spans="1:4" ht="30" x14ac:dyDescent="0.25">
      <c r="A424" s="3">
        <v>23</v>
      </c>
      <c r="B424" s="9">
        <v>4910</v>
      </c>
      <c r="C424" s="1" t="s">
        <v>826</v>
      </c>
      <c r="D424" s="1" t="s">
        <v>827</v>
      </c>
    </row>
    <row r="425" spans="1:4" ht="30" x14ac:dyDescent="0.25">
      <c r="A425" s="3">
        <v>23</v>
      </c>
      <c r="B425" s="9">
        <v>4920</v>
      </c>
      <c r="C425" s="1" t="s">
        <v>828</v>
      </c>
      <c r="D425" s="1" t="s">
        <v>829</v>
      </c>
    </row>
    <row r="426" spans="1:4" x14ac:dyDescent="0.25">
      <c r="A426" s="3">
        <v>29</v>
      </c>
      <c r="B426" s="9">
        <v>4950</v>
      </c>
      <c r="C426" s="1" t="s">
        <v>830</v>
      </c>
      <c r="D426" s="1" t="s">
        <v>831</v>
      </c>
    </row>
    <row r="427" spans="1:4" x14ac:dyDescent="0.25">
      <c r="A427" s="3">
        <v>37</v>
      </c>
      <c r="B427" s="9">
        <v>4960</v>
      </c>
      <c r="C427" s="1" t="s">
        <v>832</v>
      </c>
      <c r="D427" s="1" t="s">
        <v>833</v>
      </c>
    </row>
    <row r="428" spans="1:4" x14ac:dyDescent="0.25">
      <c r="A428" s="3">
        <v>23</v>
      </c>
      <c r="B428" s="9">
        <v>4970</v>
      </c>
      <c r="C428" s="1" t="s">
        <v>834</v>
      </c>
      <c r="D428" s="1" t="s">
        <v>835</v>
      </c>
    </row>
    <row r="429" spans="1:4" x14ac:dyDescent="0.25">
      <c r="A429" s="3">
        <v>5</v>
      </c>
      <c r="B429" s="9">
        <v>5010</v>
      </c>
      <c r="C429" s="1" t="s">
        <v>836</v>
      </c>
      <c r="D429" s="1" t="s">
        <v>837</v>
      </c>
    </row>
    <row r="430" spans="1:4" x14ac:dyDescent="0.25">
      <c r="A430" s="3">
        <v>39</v>
      </c>
      <c r="B430" s="9">
        <v>5000</v>
      </c>
      <c r="C430" s="1" t="s">
        <v>836</v>
      </c>
      <c r="D430" s="1" t="s">
        <v>838</v>
      </c>
    </row>
    <row r="431" spans="1:4" x14ac:dyDescent="0.25">
      <c r="A431" s="3">
        <v>7</v>
      </c>
      <c r="B431" s="9">
        <v>5035</v>
      </c>
      <c r="C431" s="1" t="s">
        <v>839</v>
      </c>
      <c r="D431" s="1" t="s">
        <v>840</v>
      </c>
    </row>
    <row r="432" spans="1:4" x14ac:dyDescent="0.25">
      <c r="A432" s="3">
        <v>11</v>
      </c>
      <c r="B432" s="9">
        <v>5070</v>
      </c>
      <c r="C432" s="1" t="s">
        <v>841</v>
      </c>
      <c r="D432" s="1" t="s">
        <v>317</v>
      </c>
    </row>
    <row r="433" spans="1:4" x14ac:dyDescent="0.25">
      <c r="A433" s="3">
        <v>7</v>
      </c>
      <c r="B433" s="9">
        <v>5080</v>
      </c>
      <c r="C433" s="1" t="s">
        <v>842</v>
      </c>
      <c r="D433" s="1" t="s">
        <v>843</v>
      </c>
    </row>
    <row r="434" spans="1:4" x14ac:dyDescent="0.25">
      <c r="A434" s="3">
        <v>80</v>
      </c>
      <c r="B434" s="9">
        <v>7850</v>
      </c>
      <c r="C434" s="1" t="s">
        <v>844</v>
      </c>
      <c r="D434" s="1" t="s">
        <v>845</v>
      </c>
    </row>
    <row r="435" spans="1:4" x14ac:dyDescent="0.25">
      <c r="A435" s="3">
        <v>37</v>
      </c>
      <c r="B435" s="9">
        <v>5110</v>
      </c>
      <c r="C435" s="1" t="s">
        <v>846</v>
      </c>
      <c r="D435" s="1" t="s">
        <v>847</v>
      </c>
    </row>
    <row r="436" spans="1:4" x14ac:dyDescent="0.25">
      <c r="A436" s="3">
        <v>37</v>
      </c>
      <c r="B436" s="9">
        <v>5100</v>
      </c>
      <c r="C436" s="1" t="s">
        <v>848</v>
      </c>
      <c r="D436" s="1" t="s">
        <v>849</v>
      </c>
    </row>
    <row r="437" spans="1:4" x14ac:dyDescent="0.25">
      <c r="A437" s="3">
        <v>5</v>
      </c>
      <c r="B437" s="9">
        <v>5130</v>
      </c>
      <c r="C437" s="1" t="s">
        <v>850</v>
      </c>
      <c r="D437" s="1" t="s">
        <v>851</v>
      </c>
    </row>
    <row r="438" spans="1:4" x14ac:dyDescent="0.25">
      <c r="A438" s="3">
        <v>80</v>
      </c>
      <c r="B438" s="9">
        <v>7325</v>
      </c>
      <c r="C438" s="1" t="s">
        <v>852</v>
      </c>
      <c r="D438" s="1" t="s">
        <v>433</v>
      </c>
    </row>
    <row r="439" spans="1:4" ht="30" x14ac:dyDescent="0.25">
      <c r="A439" s="3">
        <v>3</v>
      </c>
      <c r="B439" s="9">
        <v>5150</v>
      </c>
      <c r="C439" s="1" t="s">
        <v>853</v>
      </c>
      <c r="D439" s="1" t="s">
        <v>854</v>
      </c>
    </row>
    <row r="440" spans="1:4" x14ac:dyDescent="0.25">
      <c r="A440" s="3">
        <v>80</v>
      </c>
      <c r="B440" s="9">
        <v>7890</v>
      </c>
      <c r="C440" s="1" t="s">
        <v>855</v>
      </c>
      <c r="D440" s="1" t="s">
        <v>856</v>
      </c>
    </row>
    <row r="441" spans="1:4" x14ac:dyDescent="0.25">
      <c r="A441" s="3">
        <v>3</v>
      </c>
      <c r="B441" s="9">
        <v>5160</v>
      </c>
      <c r="C441" s="1" t="s">
        <v>857</v>
      </c>
      <c r="D441" s="1" t="s">
        <v>858</v>
      </c>
    </row>
    <row r="442" spans="1:4" x14ac:dyDescent="0.25">
      <c r="A442" s="3">
        <v>19</v>
      </c>
      <c r="B442" s="9">
        <v>5180</v>
      </c>
      <c r="C442" s="1" t="s">
        <v>859</v>
      </c>
      <c r="D442" s="1" t="s">
        <v>860</v>
      </c>
    </row>
    <row r="443" spans="1:4" x14ac:dyDescent="0.25">
      <c r="A443" s="3">
        <v>80</v>
      </c>
      <c r="B443" s="9">
        <v>6033</v>
      </c>
      <c r="C443" s="1" t="s">
        <v>861</v>
      </c>
      <c r="D443" s="1" t="s">
        <v>862</v>
      </c>
    </row>
    <row r="444" spans="1:4" ht="30" x14ac:dyDescent="0.25">
      <c r="A444" s="3">
        <v>80</v>
      </c>
      <c r="B444" s="9">
        <v>6030</v>
      </c>
      <c r="C444" s="1" t="s">
        <v>863</v>
      </c>
      <c r="D444" s="1" t="s">
        <v>864</v>
      </c>
    </row>
    <row r="445" spans="1:4" ht="30" x14ac:dyDescent="0.25">
      <c r="A445" s="3">
        <v>25</v>
      </c>
      <c r="B445" s="9">
        <v>5185</v>
      </c>
      <c r="C445" s="1" t="s">
        <v>865</v>
      </c>
      <c r="D445" s="1" t="s">
        <v>866</v>
      </c>
    </row>
    <row r="446" spans="1:4" x14ac:dyDescent="0.25">
      <c r="A446" s="3">
        <v>29</v>
      </c>
      <c r="B446" s="9">
        <v>5190</v>
      </c>
      <c r="C446" s="1" t="s">
        <v>867</v>
      </c>
      <c r="D446" s="1" t="s">
        <v>868</v>
      </c>
    </row>
    <row r="447" spans="1:4" ht="30" x14ac:dyDescent="0.25">
      <c r="A447" s="3">
        <v>31</v>
      </c>
      <c r="B447" s="9">
        <v>5200</v>
      </c>
      <c r="C447" s="1" t="s">
        <v>869</v>
      </c>
      <c r="D447" s="1" t="s">
        <v>870</v>
      </c>
    </row>
    <row r="448" spans="1:4" ht="30" x14ac:dyDescent="0.25">
      <c r="A448" s="3">
        <v>21</v>
      </c>
      <c r="B448" s="9">
        <v>5210</v>
      </c>
      <c r="C448" s="1" t="s">
        <v>871</v>
      </c>
      <c r="D448" s="1" t="s">
        <v>872</v>
      </c>
    </row>
    <row r="449" spans="1:4" x14ac:dyDescent="0.25">
      <c r="A449" s="3">
        <v>29</v>
      </c>
      <c r="B449" s="9">
        <v>5220</v>
      </c>
      <c r="C449" s="1" t="s">
        <v>873</v>
      </c>
      <c r="D449" s="1" t="s">
        <v>874</v>
      </c>
    </row>
    <row r="450" spans="1:4" ht="30" x14ac:dyDescent="0.25">
      <c r="A450" s="3">
        <v>25</v>
      </c>
      <c r="B450" s="9">
        <v>5230</v>
      </c>
      <c r="C450" s="1" t="s">
        <v>875</v>
      </c>
      <c r="D450" s="1" t="s">
        <v>876</v>
      </c>
    </row>
    <row r="451" spans="1:4" x14ac:dyDescent="0.25">
      <c r="A451" s="3">
        <v>17</v>
      </c>
      <c r="B451" s="9">
        <v>5240</v>
      </c>
      <c r="C451" s="1" t="s">
        <v>877</v>
      </c>
      <c r="D451" s="1" t="s">
        <v>878</v>
      </c>
    </row>
    <row r="452" spans="1:4" x14ac:dyDescent="0.25">
      <c r="A452" s="3">
        <v>39</v>
      </c>
      <c r="B452" s="9">
        <v>5260</v>
      </c>
      <c r="C452" s="1" t="s">
        <v>879</v>
      </c>
      <c r="D452" s="1" t="s">
        <v>880</v>
      </c>
    </row>
    <row r="453" spans="1:4" x14ac:dyDescent="0.25">
      <c r="A453" s="3">
        <v>19</v>
      </c>
      <c r="B453" s="9">
        <v>5270</v>
      </c>
      <c r="C453" s="1" t="s">
        <v>881</v>
      </c>
      <c r="D453" s="1" t="s">
        <v>882</v>
      </c>
    </row>
    <row r="454" spans="1:4" x14ac:dyDescent="0.25">
      <c r="A454" s="3">
        <v>39</v>
      </c>
      <c r="B454" s="9">
        <v>5290</v>
      </c>
      <c r="C454" s="1" t="s">
        <v>881</v>
      </c>
      <c r="D454" s="1" t="s">
        <v>883</v>
      </c>
    </row>
    <row r="455" spans="1:4" x14ac:dyDescent="0.25">
      <c r="A455" s="3">
        <v>80</v>
      </c>
      <c r="B455" s="9">
        <v>8050</v>
      </c>
      <c r="C455" s="1" t="s">
        <v>884</v>
      </c>
      <c r="D455" s="1" t="s">
        <v>885</v>
      </c>
    </row>
    <row r="456" spans="1:4" x14ac:dyDescent="0.25">
      <c r="A456" s="3">
        <v>80</v>
      </c>
      <c r="B456" s="9">
        <v>8065</v>
      </c>
      <c r="C456" s="1" t="s">
        <v>886</v>
      </c>
      <c r="D456" s="1" t="s">
        <v>887</v>
      </c>
    </row>
    <row r="457" spans="1:4" x14ac:dyDescent="0.25">
      <c r="A457" s="3">
        <v>11</v>
      </c>
      <c r="B457" s="9">
        <v>5300</v>
      </c>
      <c r="C457" s="1" t="s">
        <v>888</v>
      </c>
      <c r="D457" s="1" t="s">
        <v>889</v>
      </c>
    </row>
    <row r="458" spans="1:4" x14ac:dyDescent="0.25">
      <c r="A458" s="3">
        <v>25</v>
      </c>
      <c r="B458" s="9">
        <v>5310</v>
      </c>
      <c r="C458" s="1" t="s">
        <v>890</v>
      </c>
      <c r="D458" s="1" t="s">
        <v>891</v>
      </c>
    </row>
    <row r="459" spans="1:4" x14ac:dyDescent="0.25">
      <c r="A459" s="3">
        <v>33</v>
      </c>
      <c r="B459" s="9">
        <v>5320</v>
      </c>
      <c r="C459" s="1" t="s">
        <v>892</v>
      </c>
      <c r="D459" s="1" t="s">
        <v>893</v>
      </c>
    </row>
    <row r="460" spans="1:4" x14ac:dyDescent="0.25">
      <c r="A460" s="3">
        <v>3</v>
      </c>
      <c r="B460" s="9">
        <v>5330</v>
      </c>
      <c r="C460" s="1" t="s">
        <v>894</v>
      </c>
      <c r="D460" s="1" t="s">
        <v>895</v>
      </c>
    </row>
    <row r="461" spans="1:4" x14ac:dyDescent="0.25">
      <c r="A461" s="3">
        <v>9</v>
      </c>
      <c r="B461" s="9">
        <v>5340</v>
      </c>
      <c r="C461" s="1" t="s">
        <v>896</v>
      </c>
      <c r="D461" s="1" t="s">
        <v>897</v>
      </c>
    </row>
    <row r="462" spans="1:4" x14ac:dyDescent="0.25">
      <c r="A462" s="3">
        <v>1</v>
      </c>
      <c r="B462" s="9">
        <v>5350</v>
      </c>
      <c r="C462" s="1" t="s">
        <v>898</v>
      </c>
      <c r="D462" s="1" t="s">
        <v>899</v>
      </c>
    </row>
    <row r="463" spans="1:4" x14ac:dyDescent="0.25">
      <c r="A463" s="3">
        <v>37</v>
      </c>
      <c r="B463" s="9">
        <v>5360</v>
      </c>
      <c r="C463" s="1" t="s">
        <v>900</v>
      </c>
      <c r="D463" s="1" t="s">
        <v>901</v>
      </c>
    </row>
    <row r="464" spans="1:4" x14ac:dyDescent="0.25">
      <c r="A464" s="3">
        <v>13</v>
      </c>
      <c r="B464" s="9">
        <v>5370</v>
      </c>
      <c r="C464" s="1" t="s">
        <v>902</v>
      </c>
      <c r="D464" s="1" t="s">
        <v>903</v>
      </c>
    </row>
    <row r="465" spans="1:4" x14ac:dyDescent="0.25">
      <c r="A465" s="3">
        <v>80</v>
      </c>
      <c r="B465" s="9">
        <v>8140</v>
      </c>
      <c r="C465" s="1" t="s">
        <v>904</v>
      </c>
      <c r="D465" s="1" t="s">
        <v>905</v>
      </c>
    </row>
    <row r="466" spans="1:4" ht="30" x14ac:dyDescent="0.25">
      <c r="A466" s="3">
        <v>11</v>
      </c>
      <c r="B466" s="9">
        <v>5390</v>
      </c>
      <c r="C466" s="1" t="s">
        <v>906</v>
      </c>
      <c r="D466" s="1" t="s">
        <v>907</v>
      </c>
    </row>
    <row r="467" spans="1:4" x14ac:dyDescent="0.25">
      <c r="A467" s="3">
        <v>80</v>
      </c>
      <c r="B467" s="9">
        <v>6028</v>
      </c>
      <c r="C467" s="1" t="s">
        <v>908</v>
      </c>
      <c r="D467" s="1" t="s">
        <v>909</v>
      </c>
    </row>
    <row r="468" spans="1:4" x14ac:dyDescent="0.25">
      <c r="A468" s="3">
        <v>7</v>
      </c>
      <c r="B468" s="9">
        <v>5400</v>
      </c>
      <c r="C468" s="1" t="s">
        <v>910</v>
      </c>
      <c r="D468" s="1" t="s">
        <v>911</v>
      </c>
    </row>
    <row r="469" spans="1:4" ht="30" x14ac:dyDescent="0.25">
      <c r="A469" s="3">
        <v>3</v>
      </c>
      <c r="B469" s="9">
        <v>5410</v>
      </c>
      <c r="C469" s="1" t="s">
        <v>912</v>
      </c>
      <c r="D469" s="1" t="s">
        <v>913</v>
      </c>
    </row>
    <row r="470" spans="1:4" ht="30" x14ac:dyDescent="0.25">
      <c r="A470" s="3">
        <v>25</v>
      </c>
      <c r="B470" s="9">
        <v>5420</v>
      </c>
      <c r="C470" s="1" t="s">
        <v>914</v>
      </c>
      <c r="D470" s="1" t="s">
        <v>915</v>
      </c>
    </row>
    <row r="471" spans="1:4" x14ac:dyDescent="0.25">
      <c r="A471" s="3">
        <v>3</v>
      </c>
      <c r="B471" s="9">
        <v>5430</v>
      </c>
      <c r="C471" s="1" t="s">
        <v>916</v>
      </c>
      <c r="D471" s="1" t="s">
        <v>917</v>
      </c>
    </row>
    <row r="472" spans="1:4" x14ac:dyDescent="0.25">
      <c r="A472" s="3">
        <v>37</v>
      </c>
      <c r="B472" s="9">
        <v>5435</v>
      </c>
      <c r="C472" s="1" t="s">
        <v>918</v>
      </c>
      <c r="D472" s="1" t="s">
        <v>919</v>
      </c>
    </row>
    <row r="473" spans="1:4" x14ac:dyDescent="0.25">
      <c r="A473" s="3">
        <v>31</v>
      </c>
      <c r="B473" s="9">
        <v>5440</v>
      </c>
      <c r="C473" s="1" t="s">
        <v>920</v>
      </c>
      <c r="D473" s="1" t="s">
        <v>921</v>
      </c>
    </row>
    <row r="474" spans="1:4" ht="30" x14ac:dyDescent="0.25">
      <c r="A474" s="3">
        <v>41</v>
      </c>
      <c r="B474" s="9">
        <v>5460</v>
      </c>
      <c r="C474" s="1" t="s">
        <v>922</v>
      </c>
      <c r="D474" s="1" t="s">
        <v>923</v>
      </c>
    </row>
    <row r="475" spans="1:4" ht="30" x14ac:dyDescent="0.25">
      <c r="A475" s="3">
        <v>41</v>
      </c>
      <c r="B475" s="9">
        <v>5465</v>
      </c>
      <c r="C475" s="1" t="s">
        <v>924</v>
      </c>
      <c r="D475" s="1" t="s">
        <v>925</v>
      </c>
    </row>
    <row r="476" spans="1:4" x14ac:dyDescent="0.25">
      <c r="A476" s="3">
        <v>35</v>
      </c>
      <c r="B476" s="9">
        <v>5470</v>
      </c>
      <c r="C476" s="1" t="s">
        <v>926</v>
      </c>
      <c r="D476" s="1" t="s">
        <v>927</v>
      </c>
    </row>
    <row r="477" spans="1:4" x14ac:dyDescent="0.25">
      <c r="A477" s="3">
        <v>15</v>
      </c>
      <c r="B477" s="9">
        <v>5500</v>
      </c>
      <c r="C477" s="1" t="s">
        <v>928</v>
      </c>
      <c r="D477" s="1" t="s">
        <v>929</v>
      </c>
    </row>
    <row r="478" spans="1:4" ht="45" x14ac:dyDescent="0.25">
      <c r="A478" s="3">
        <v>41</v>
      </c>
      <c r="B478" s="9">
        <v>5530</v>
      </c>
      <c r="C478" s="1" t="s">
        <v>928</v>
      </c>
      <c r="D478" s="1" t="s">
        <v>930</v>
      </c>
    </row>
    <row r="479" spans="1:4" x14ac:dyDescent="0.25">
      <c r="A479" s="3">
        <v>35</v>
      </c>
      <c r="B479" s="9">
        <v>5540</v>
      </c>
      <c r="C479" s="1" t="s">
        <v>931</v>
      </c>
      <c r="D479" s="1" t="s">
        <v>932</v>
      </c>
    </row>
    <row r="480" spans="1:4" x14ac:dyDescent="0.25">
      <c r="A480" s="3">
        <v>35</v>
      </c>
      <c r="B480" s="9">
        <v>5550</v>
      </c>
      <c r="C480" s="1" t="s">
        <v>933</v>
      </c>
      <c r="D480" s="1" t="s">
        <v>934</v>
      </c>
    </row>
    <row r="481" spans="1:4" ht="30" x14ac:dyDescent="0.25">
      <c r="A481" s="3">
        <v>7</v>
      </c>
      <c r="B481" s="9">
        <v>5560</v>
      </c>
      <c r="C481" s="1" t="s">
        <v>935</v>
      </c>
      <c r="D481" s="1" t="s">
        <v>936</v>
      </c>
    </row>
    <row r="482" spans="1:4" ht="30" x14ac:dyDescent="0.25">
      <c r="A482" s="3">
        <v>31</v>
      </c>
      <c r="B482" s="9">
        <v>5570</v>
      </c>
      <c r="C482" s="1" t="s">
        <v>937</v>
      </c>
      <c r="D482" s="1" t="s">
        <v>938</v>
      </c>
    </row>
    <row r="483" spans="1:4" x14ac:dyDescent="0.25">
      <c r="A483" s="3">
        <v>17</v>
      </c>
      <c r="B483" s="9">
        <v>5580</v>
      </c>
      <c r="C483" s="1" t="s">
        <v>939</v>
      </c>
      <c r="D483" s="1" t="s">
        <v>940</v>
      </c>
    </row>
    <row r="484" spans="1:4" x14ac:dyDescent="0.25">
      <c r="A484" s="3">
        <v>9</v>
      </c>
      <c r="B484" s="9">
        <v>5610</v>
      </c>
      <c r="C484" s="1" t="s">
        <v>941</v>
      </c>
      <c r="D484" s="1" t="s">
        <v>942</v>
      </c>
    </row>
    <row r="485" spans="1:4" ht="30" x14ac:dyDescent="0.25">
      <c r="A485" s="3">
        <v>13</v>
      </c>
      <c r="B485" s="9">
        <v>5630</v>
      </c>
      <c r="C485" s="1" t="s">
        <v>943</v>
      </c>
      <c r="D485" s="1" t="s">
        <v>944</v>
      </c>
    </row>
    <row r="486" spans="1:4" x14ac:dyDescent="0.25">
      <c r="A486" s="3">
        <v>25</v>
      </c>
      <c r="B486" s="9">
        <v>5640</v>
      </c>
      <c r="C486" s="1" t="s">
        <v>945</v>
      </c>
      <c r="D486" s="1" t="s">
        <v>946</v>
      </c>
    </row>
    <row r="487" spans="1:4" x14ac:dyDescent="0.25">
      <c r="A487" s="3">
        <v>31</v>
      </c>
      <c r="B487" s="9">
        <v>5650</v>
      </c>
      <c r="C487" s="1" t="s">
        <v>947</v>
      </c>
      <c r="D487" s="1" t="s">
        <v>948</v>
      </c>
    </row>
    <row r="488" spans="1:4" ht="30" x14ac:dyDescent="0.25">
      <c r="A488" s="3">
        <v>27</v>
      </c>
      <c r="B488" s="9">
        <v>5660</v>
      </c>
      <c r="C488" s="1" t="s">
        <v>949</v>
      </c>
      <c r="D488" s="1" t="s">
        <v>950</v>
      </c>
    </row>
    <row r="489" spans="1:4" ht="30" x14ac:dyDescent="0.25">
      <c r="A489" s="3">
        <v>17</v>
      </c>
      <c r="B489" s="9">
        <v>5670</v>
      </c>
      <c r="C489" s="1" t="s">
        <v>951</v>
      </c>
      <c r="D489" s="1" t="s">
        <v>952</v>
      </c>
    </row>
    <row r="490" spans="1:4" ht="30" x14ac:dyDescent="0.25">
      <c r="A490" s="3">
        <v>13</v>
      </c>
      <c r="B490" s="9">
        <v>5680</v>
      </c>
      <c r="C490" s="1" t="s">
        <v>953</v>
      </c>
      <c r="D490" s="1" t="s">
        <v>954</v>
      </c>
    </row>
    <row r="491" spans="1:4" ht="45" x14ac:dyDescent="0.25">
      <c r="A491" s="3">
        <v>21</v>
      </c>
      <c r="B491" s="9">
        <v>5715</v>
      </c>
      <c r="C491" s="1" t="s">
        <v>955</v>
      </c>
      <c r="D491" s="1" t="s">
        <v>956</v>
      </c>
    </row>
    <row r="492" spans="1:4" ht="30" x14ac:dyDescent="0.25">
      <c r="A492" s="3">
        <v>39</v>
      </c>
      <c r="B492" s="9">
        <v>5730</v>
      </c>
      <c r="C492" s="1" t="s">
        <v>957</v>
      </c>
      <c r="D492" s="1" t="s">
        <v>958</v>
      </c>
    </row>
    <row r="493" spans="1:4" x14ac:dyDescent="0.25">
      <c r="A493" s="3">
        <v>15</v>
      </c>
      <c r="B493" s="9">
        <v>5740</v>
      </c>
      <c r="C493" s="1" t="s">
        <v>959</v>
      </c>
      <c r="D493" s="1" t="s">
        <v>960</v>
      </c>
    </row>
    <row r="494" spans="1:4" x14ac:dyDescent="0.25">
      <c r="A494" s="3">
        <v>3</v>
      </c>
      <c r="B494" s="9">
        <v>5755</v>
      </c>
      <c r="C494" s="1" t="s">
        <v>961</v>
      </c>
      <c r="D494" s="1" t="s">
        <v>962</v>
      </c>
    </row>
    <row r="495" spans="1:4" x14ac:dyDescent="0.25">
      <c r="A495" s="3">
        <v>1</v>
      </c>
      <c r="B495" s="9">
        <v>5760</v>
      </c>
      <c r="C495" s="1" t="s">
        <v>963</v>
      </c>
      <c r="D495" s="1" t="s">
        <v>964</v>
      </c>
    </row>
    <row r="496" spans="1:4" x14ac:dyDescent="0.25">
      <c r="A496" s="3">
        <v>27</v>
      </c>
      <c r="B496" s="9">
        <v>5770</v>
      </c>
      <c r="C496" s="1" t="s">
        <v>965</v>
      </c>
      <c r="D496" s="1" t="s">
        <v>966</v>
      </c>
    </row>
    <row r="497" spans="1:4" x14ac:dyDescent="0.25">
      <c r="A497" s="3">
        <v>9</v>
      </c>
      <c r="B497" s="9">
        <v>5790</v>
      </c>
      <c r="C497" s="1" t="s">
        <v>967</v>
      </c>
      <c r="D497" s="1"/>
    </row>
    <row r="498" spans="1:4" x14ac:dyDescent="0.25">
      <c r="A498" s="3">
        <v>5</v>
      </c>
      <c r="B498" s="9">
        <v>5805</v>
      </c>
      <c r="C498" s="1" t="s">
        <v>968</v>
      </c>
      <c r="D498" s="1" t="s">
        <v>969</v>
      </c>
    </row>
    <row r="499" spans="1:4" x14ac:dyDescent="0.25">
      <c r="A499" s="3">
        <v>7</v>
      </c>
      <c r="B499" s="9">
        <v>5820</v>
      </c>
      <c r="C499" s="1" t="s">
        <v>970</v>
      </c>
      <c r="D499" s="1" t="s">
        <v>971</v>
      </c>
    </row>
    <row r="500" spans="1:4" x14ac:dyDescent="0.25">
      <c r="A500" s="3">
        <v>9</v>
      </c>
      <c r="B500" s="9">
        <v>5840</v>
      </c>
      <c r="C500" s="1" t="s">
        <v>972</v>
      </c>
      <c r="D500" s="1" t="s">
        <v>973</v>
      </c>
    </row>
    <row r="501" spans="1:4" x14ac:dyDescent="0.25">
      <c r="A501" s="3">
        <v>23</v>
      </c>
      <c r="B501" s="9">
        <v>5850</v>
      </c>
      <c r="C501" s="1" t="s">
        <v>974</v>
      </c>
      <c r="D501" s="1" t="s">
        <v>975</v>
      </c>
    </row>
    <row r="502" spans="1:4" x14ac:dyDescent="0.25">
      <c r="A502" s="3">
        <v>15</v>
      </c>
      <c r="B502" s="9">
        <v>5860</v>
      </c>
      <c r="C502" s="1" t="s">
        <v>976</v>
      </c>
      <c r="D502" s="1" t="s">
        <v>977</v>
      </c>
    </row>
    <row r="503" spans="1:4" x14ac:dyDescent="0.25">
      <c r="A503" s="3">
        <v>15</v>
      </c>
      <c r="B503" s="9">
        <v>5870</v>
      </c>
      <c r="C503" s="1" t="s">
        <v>978</v>
      </c>
      <c r="D503" s="1" t="s">
        <v>979</v>
      </c>
    </row>
    <row r="504" spans="1:4" x14ac:dyDescent="0.25">
      <c r="A504" s="3">
        <v>31</v>
      </c>
      <c r="B504" s="9">
        <v>5690</v>
      </c>
      <c r="C504" s="1" t="s">
        <v>980</v>
      </c>
      <c r="D504" s="1" t="s">
        <v>981</v>
      </c>
    </row>
    <row r="505" spans="1:4" ht="30" x14ac:dyDescent="0.25">
      <c r="A505" s="3">
        <v>7</v>
      </c>
      <c r="B505" s="9">
        <v>5900</v>
      </c>
      <c r="C505" s="1" t="s">
        <v>982</v>
      </c>
      <c r="D505" s="1" t="s">
        <v>983</v>
      </c>
    </row>
    <row r="506" spans="1:4" x14ac:dyDescent="0.25">
      <c r="A506" s="3">
        <v>3</v>
      </c>
      <c r="B506" s="9">
        <v>5830</v>
      </c>
      <c r="C506" s="1" t="s">
        <v>984</v>
      </c>
      <c r="D506" s="1" t="s">
        <v>985</v>
      </c>
    </row>
    <row r="507" spans="1:4" x14ac:dyDescent="0.25">
      <c r="A507" s="3">
        <v>33</v>
      </c>
      <c r="B507" s="9">
        <v>5910</v>
      </c>
      <c r="C507" s="1" t="s">
        <v>986</v>
      </c>
      <c r="D507" s="1" t="s">
        <v>987</v>
      </c>
    </row>
    <row r="508" spans="1:4" ht="30" x14ac:dyDescent="0.25">
      <c r="A508" s="3">
        <v>3</v>
      </c>
      <c r="B508" s="9">
        <v>5920</v>
      </c>
      <c r="C508" s="1" t="s">
        <v>988</v>
      </c>
      <c r="D508" s="1" t="s">
        <v>989</v>
      </c>
    </row>
  </sheetData>
  <autoFilter ref="A1:D1" xr:uid="{DB5E24B3-3F45-4942-BEC6-DDCED56B1075}">
    <sortState xmlns:xlrd2="http://schemas.microsoft.com/office/spreadsheetml/2017/richdata2" ref="A2:D508">
      <sortCondition ref="C1"/>
    </sortState>
  </autoFilter>
  <sortState xmlns:xlrd2="http://schemas.microsoft.com/office/spreadsheetml/2017/richdata2" ref="A2:D508">
    <sortCondition ref="A2:A508"/>
    <sortCondition ref="B2:B50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6445A-85AA-49B1-9790-3BF365348E7C}">
  <dimension ref="A1:E658"/>
  <sheetViews>
    <sheetView tabSelected="1" topLeftCell="B152" zoomScale="98" zoomScaleNormal="98" workbookViewId="0">
      <selection activeCell="D163" sqref="D163"/>
    </sheetView>
  </sheetViews>
  <sheetFormatPr defaultRowHeight="15" x14ac:dyDescent="0.25"/>
  <cols>
    <col min="1" max="1" width="14.5703125" customWidth="1"/>
    <col min="2" max="2" width="17" customWidth="1"/>
    <col min="3" max="3" width="17.5703125" style="12" customWidth="1"/>
    <col min="4" max="4" width="57.28515625" bestFit="1" customWidth="1"/>
    <col min="5" max="5" width="66.28515625" style="2" customWidth="1"/>
  </cols>
  <sheetData>
    <row r="1" spans="1:5" x14ac:dyDescent="0.25">
      <c r="A1" s="27"/>
      <c r="B1" s="27"/>
      <c r="C1" s="28"/>
      <c r="D1" s="29"/>
      <c r="E1" s="23"/>
    </row>
    <row r="2" spans="1:5" x14ac:dyDescent="0.25">
      <c r="A2" s="27"/>
      <c r="B2" s="27"/>
      <c r="C2" s="30"/>
      <c r="D2" s="29"/>
      <c r="E2" s="23"/>
    </row>
    <row r="3" spans="1:5" x14ac:dyDescent="0.25">
      <c r="A3" s="27"/>
      <c r="B3" s="27"/>
      <c r="C3" s="30"/>
      <c r="D3" s="29"/>
      <c r="E3" s="23"/>
    </row>
    <row r="4" spans="1:5" x14ac:dyDescent="0.25">
      <c r="A4" s="7" t="s">
        <v>0</v>
      </c>
      <c r="B4" s="7" t="s">
        <v>990</v>
      </c>
      <c r="C4" s="11" t="s">
        <v>1</v>
      </c>
      <c r="D4" s="7" t="s">
        <v>991</v>
      </c>
      <c r="E4" s="6" t="s">
        <v>3</v>
      </c>
    </row>
    <row r="5" spans="1:5" x14ac:dyDescent="0.25">
      <c r="A5" t="str">
        <f>"01"</f>
        <v>01</v>
      </c>
      <c r="B5" t="s">
        <v>992</v>
      </c>
      <c r="C5" s="12">
        <v>10</v>
      </c>
      <c r="D5" t="s">
        <v>993</v>
      </c>
      <c r="E5" s="23" t="s">
        <v>5</v>
      </c>
    </row>
    <row r="6" spans="1:5" x14ac:dyDescent="0.25">
      <c r="A6" t="str">
        <f>"01"</f>
        <v>01</v>
      </c>
      <c r="B6" t="s">
        <v>992</v>
      </c>
      <c r="C6" s="12">
        <v>110</v>
      </c>
      <c r="D6" t="s">
        <v>994</v>
      </c>
      <c r="E6" s="23" t="s">
        <v>21</v>
      </c>
    </row>
    <row r="7" spans="1:5" x14ac:dyDescent="0.25">
      <c r="A7" t="str">
        <f>"80"</f>
        <v>80</v>
      </c>
      <c r="B7" t="s">
        <v>992</v>
      </c>
      <c r="C7" s="12">
        <v>6060</v>
      </c>
      <c r="D7" t="s">
        <v>995</v>
      </c>
      <c r="E7" s="23" t="s">
        <v>23</v>
      </c>
    </row>
    <row r="8" spans="1:5" x14ac:dyDescent="0.25">
      <c r="A8" t="str">
        <f>"01"</f>
        <v>01</v>
      </c>
      <c r="B8" t="s">
        <v>992</v>
      </c>
      <c r="C8" s="12">
        <v>125</v>
      </c>
      <c r="D8" t="s">
        <v>996</v>
      </c>
      <c r="E8" s="23" t="s">
        <v>27</v>
      </c>
    </row>
    <row r="9" spans="1:5" x14ac:dyDescent="0.25">
      <c r="A9" t="str">
        <f>"01"</f>
        <v>01</v>
      </c>
      <c r="B9" t="s">
        <v>992</v>
      </c>
      <c r="C9" s="12">
        <v>120</v>
      </c>
      <c r="D9" t="s">
        <v>997</v>
      </c>
      <c r="E9" s="23" t="s">
        <v>25</v>
      </c>
    </row>
    <row r="10" spans="1:5" x14ac:dyDescent="0.25">
      <c r="A10" t="str">
        <f>"01"</f>
        <v>01</v>
      </c>
      <c r="B10" t="s">
        <v>992</v>
      </c>
      <c r="C10" s="12">
        <v>570</v>
      </c>
      <c r="D10" t="s">
        <v>998</v>
      </c>
      <c r="E10" s="23" t="s">
        <v>106</v>
      </c>
    </row>
    <row r="11" spans="1:5" x14ac:dyDescent="0.25">
      <c r="A11" t="str">
        <f>"01"</f>
        <v>01</v>
      </c>
      <c r="B11" t="s">
        <v>992</v>
      </c>
      <c r="C11" s="12">
        <v>590</v>
      </c>
      <c r="D11" t="s">
        <v>999</v>
      </c>
      <c r="E11" s="23" t="s">
        <v>110</v>
      </c>
    </row>
    <row r="12" spans="1:5" x14ac:dyDescent="0.25">
      <c r="A12" t="str">
        <f>"80"</f>
        <v>80</v>
      </c>
      <c r="B12" t="s">
        <v>992</v>
      </c>
      <c r="C12" s="12">
        <v>7410</v>
      </c>
      <c r="D12" t="s">
        <v>1000</v>
      </c>
      <c r="E12" s="23" t="s">
        <v>1001</v>
      </c>
    </row>
    <row r="13" spans="1:5" x14ac:dyDescent="0.25">
      <c r="A13" t="str">
        <f t="shared" ref="A13:A27" si="0">"01"</f>
        <v>01</v>
      </c>
      <c r="B13" t="s">
        <v>992</v>
      </c>
      <c r="C13" s="12">
        <v>1300</v>
      </c>
      <c r="D13" t="s">
        <v>1002</v>
      </c>
      <c r="E13" s="23" t="s">
        <v>1003</v>
      </c>
    </row>
    <row r="14" spans="1:5" x14ac:dyDescent="0.25">
      <c r="A14" t="str">
        <f t="shared" si="0"/>
        <v>01</v>
      </c>
      <c r="B14" t="s">
        <v>992</v>
      </c>
      <c r="C14" s="12">
        <v>1310</v>
      </c>
      <c r="D14" t="s">
        <v>1004</v>
      </c>
      <c r="E14" s="20" t="s">
        <v>1005</v>
      </c>
    </row>
    <row r="15" spans="1:5" ht="45" x14ac:dyDescent="0.25">
      <c r="A15" t="str">
        <f t="shared" si="0"/>
        <v>01</v>
      </c>
      <c r="B15" t="s">
        <v>992</v>
      </c>
      <c r="C15" s="12">
        <v>1410</v>
      </c>
      <c r="D15" t="s">
        <v>1006</v>
      </c>
      <c r="E15" s="23" t="s">
        <v>1007</v>
      </c>
    </row>
    <row r="16" spans="1:5" ht="30" x14ac:dyDescent="0.25">
      <c r="A16" t="str">
        <f t="shared" si="0"/>
        <v>01</v>
      </c>
      <c r="B16" t="s">
        <v>992</v>
      </c>
      <c r="C16" s="12">
        <v>1540</v>
      </c>
      <c r="D16" t="s">
        <v>1008</v>
      </c>
      <c r="E16" s="19" t="s">
        <v>1009</v>
      </c>
    </row>
    <row r="17" spans="1:5" x14ac:dyDescent="0.25">
      <c r="A17" t="str">
        <f t="shared" si="0"/>
        <v>01</v>
      </c>
      <c r="B17" t="s">
        <v>992</v>
      </c>
      <c r="C17" s="12">
        <v>1690</v>
      </c>
      <c r="D17" t="s">
        <v>1010</v>
      </c>
      <c r="E17" s="23" t="s">
        <v>1011</v>
      </c>
    </row>
    <row r="18" spans="1:5" x14ac:dyDescent="0.25">
      <c r="A18" t="str">
        <f t="shared" si="0"/>
        <v>01</v>
      </c>
      <c r="B18" t="s">
        <v>992</v>
      </c>
      <c r="C18" s="12">
        <v>1790</v>
      </c>
      <c r="D18" t="s">
        <v>1012</v>
      </c>
      <c r="E18" s="23" t="s">
        <v>1013</v>
      </c>
    </row>
    <row r="19" spans="1:5" x14ac:dyDescent="0.25">
      <c r="A19" t="str">
        <f t="shared" si="0"/>
        <v>01</v>
      </c>
      <c r="B19" t="s">
        <v>992</v>
      </c>
      <c r="C19" s="12">
        <v>1940</v>
      </c>
      <c r="D19" t="s">
        <v>1014</v>
      </c>
      <c r="E19" s="23" t="s">
        <v>332</v>
      </c>
    </row>
    <row r="20" spans="1:5" x14ac:dyDescent="0.25">
      <c r="A20" t="str">
        <f t="shared" si="0"/>
        <v>01</v>
      </c>
      <c r="B20" t="s">
        <v>992</v>
      </c>
      <c r="C20" s="12">
        <v>1960</v>
      </c>
      <c r="D20" t="s">
        <v>1015</v>
      </c>
      <c r="E20" s="23" t="s">
        <v>335</v>
      </c>
    </row>
    <row r="21" spans="1:5" x14ac:dyDescent="0.25">
      <c r="A21" t="str">
        <f t="shared" si="0"/>
        <v>01</v>
      </c>
      <c r="B21" t="s">
        <v>992</v>
      </c>
      <c r="C21" s="12">
        <v>2680</v>
      </c>
      <c r="D21" t="s">
        <v>1016</v>
      </c>
      <c r="E21" s="23" t="s">
        <v>471</v>
      </c>
    </row>
    <row r="22" spans="1:5" x14ac:dyDescent="0.25">
      <c r="A22" t="str">
        <f t="shared" si="0"/>
        <v>01</v>
      </c>
      <c r="B22" t="s">
        <v>992</v>
      </c>
      <c r="C22" s="12">
        <v>2910</v>
      </c>
      <c r="D22" t="s">
        <v>1017</v>
      </c>
      <c r="E22" s="23" t="s">
        <v>1018</v>
      </c>
    </row>
    <row r="23" spans="1:5" ht="30" x14ac:dyDescent="0.25">
      <c r="A23" t="str">
        <f t="shared" si="0"/>
        <v>01</v>
      </c>
      <c r="B23" t="s">
        <v>992</v>
      </c>
      <c r="C23" s="12">
        <v>3020</v>
      </c>
      <c r="D23" t="s">
        <v>1019</v>
      </c>
      <c r="E23" s="23" t="s">
        <v>1020</v>
      </c>
    </row>
    <row r="24" spans="1:5" x14ac:dyDescent="0.25">
      <c r="A24" t="str">
        <f t="shared" si="0"/>
        <v>01</v>
      </c>
      <c r="B24" t="s">
        <v>992</v>
      </c>
      <c r="C24" s="12">
        <v>3480</v>
      </c>
      <c r="D24" t="s">
        <v>1021</v>
      </c>
      <c r="E24" s="20" t="s">
        <v>1022</v>
      </c>
    </row>
    <row r="25" spans="1:5" x14ac:dyDescent="0.25">
      <c r="A25" t="str">
        <f t="shared" si="0"/>
        <v>01</v>
      </c>
      <c r="B25" t="s">
        <v>992</v>
      </c>
      <c r="C25" s="12">
        <v>3720</v>
      </c>
      <c r="D25" t="s">
        <v>1023</v>
      </c>
      <c r="E25" s="23" t="s">
        <v>1024</v>
      </c>
    </row>
    <row r="26" spans="1:5" x14ac:dyDescent="0.25">
      <c r="A26" t="str">
        <f t="shared" si="0"/>
        <v>01</v>
      </c>
      <c r="B26" t="s">
        <v>992</v>
      </c>
      <c r="C26" s="12">
        <v>4180</v>
      </c>
      <c r="D26" t="s">
        <v>1025</v>
      </c>
      <c r="E26" s="23" t="s">
        <v>719</v>
      </c>
    </row>
    <row r="27" spans="1:5" x14ac:dyDescent="0.25">
      <c r="A27" t="str">
        <f t="shared" si="0"/>
        <v>01</v>
      </c>
      <c r="B27" t="s">
        <v>992</v>
      </c>
      <c r="C27" s="12">
        <v>4240</v>
      </c>
      <c r="D27" t="s">
        <v>1026</v>
      </c>
      <c r="E27" s="23" t="s">
        <v>729</v>
      </c>
    </row>
    <row r="28" spans="1:5" ht="30" x14ac:dyDescent="0.25">
      <c r="A28" t="str">
        <f>"80"</f>
        <v>80</v>
      </c>
      <c r="B28" t="s">
        <v>992</v>
      </c>
      <c r="C28" s="12">
        <v>6104</v>
      </c>
      <c r="D28" t="s">
        <v>1027</v>
      </c>
      <c r="E28" s="23" t="s">
        <v>1028</v>
      </c>
    </row>
    <row r="29" spans="1:5" x14ac:dyDescent="0.25">
      <c r="A29" t="str">
        <f>"01"</f>
        <v>01</v>
      </c>
      <c r="B29" t="s">
        <v>992</v>
      </c>
      <c r="C29" s="12">
        <v>4800</v>
      </c>
      <c r="D29" t="s">
        <v>1029</v>
      </c>
      <c r="E29" s="23" t="s">
        <v>1030</v>
      </c>
    </row>
    <row r="30" spans="1:5" x14ac:dyDescent="0.25">
      <c r="A30" t="str">
        <f>"01"</f>
        <v>01</v>
      </c>
      <c r="B30" t="s">
        <v>992</v>
      </c>
      <c r="C30" s="12">
        <v>5350</v>
      </c>
      <c r="D30" t="s">
        <v>1031</v>
      </c>
      <c r="E30" s="23" t="s">
        <v>899</v>
      </c>
    </row>
    <row r="31" spans="1:5" x14ac:dyDescent="0.25">
      <c r="A31" t="str">
        <f>"01"</f>
        <v>01</v>
      </c>
      <c r="B31" t="s">
        <v>992</v>
      </c>
      <c r="C31" s="12">
        <v>5760</v>
      </c>
      <c r="D31" t="s">
        <v>1032</v>
      </c>
      <c r="E31" s="23" t="s">
        <v>964</v>
      </c>
    </row>
    <row r="32" spans="1:5" ht="30" x14ac:dyDescent="0.25">
      <c r="A32" t="str">
        <f>"03"</f>
        <v>03</v>
      </c>
      <c r="B32" t="s">
        <v>1033</v>
      </c>
      <c r="C32" s="12">
        <v>40</v>
      </c>
      <c r="D32" t="s">
        <v>1034</v>
      </c>
      <c r="E32" s="23" t="s">
        <v>13</v>
      </c>
    </row>
    <row r="33" spans="1:5" x14ac:dyDescent="0.25">
      <c r="A33" t="str">
        <f>"03"</f>
        <v>03</v>
      </c>
      <c r="B33" t="s">
        <v>1033</v>
      </c>
      <c r="C33" s="12">
        <v>80</v>
      </c>
      <c r="D33" t="s">
        <v>1035</v>
      </c>
      <c r="E33" s="23" t="s">
        <v>19</v>
      </c>
    </row>
    <row r="34" spans="1:5" ht="30" x14ac:dyDescent="0.25">
      <c r="A34" t="str">
        <f>"80"</f>
        <v>80</v>
      </c>
      <c r="B34" t="s">
        <v>1033</v>
      </c>
      <c r="C34" s="12">
        <v>6013</v>
      </c>
      <c r="D34" t="s">
        <v>1036</v>
      </c>
      <c r="E34" s="23" t="s">
        <v>56</v>
      </c>
    </row>
    <row r="35" spans="1:5" x14ac:dyDescent="0.25">
      <c r="A35" t="str">
        <f t="shared" ref="A35:A49" si="1">"03"</f>
        <v>03</v>
      </c>
      <c r="B35" t="s">
        <v>1033</v>
      </c>
      <c r="C35" s="12">
        <v>285</v>
      </c>
      <c r="D35" t="s">
        <v>1037</v>
      </c>
      <c r="E35" s="23" t="s">
        <v>58</v>
      </c>
    </row>
    <row r="36" spans="1:5" x14ac:dyDescent="0.25">
      <c r="A36" t="str">
        <f t="shared" si="1"/>
        <v>03</v>
      </c>
      <c r="B36" t="s">
        <v>1033</v>
      </c>
      <c r="C36" s="12">
        <v>290</v>
      </c>
      <c r="D36" t="s">
        <v>1038</v>
      </c>
      <c r="E36" s="23" t="s">
        <v>60</v>
      </c>
    </row>
    <row r="37" spans="1:5" x14ac:dyDescent="0.25">
      <c r="A37" t="str">
        <f t="shared" si="1"/>
        <v>03</v>
      </c>
      <c r="B37" t="s">
        <v>1033</v>
      </c>
      <c r="C37" s="12">
        <v>300</v>
      </c>
      <c r="D37" t="s">
        <v>1039</v>
      </c>
      <c r="E37" s="23" t="s">
        <v>62</v>
      </c>
    </row>
    <row r="38" spans="1:5" ht="30" x14ac:dyDescent="0.25">
      <c r="A38" t="str">
        <f t="shared" si="1"/>
        <v>03</v>
      </c>
      <c r="B38" t="s">
        <v>1033</v>
      </c>
      <c r="C38" s="12">
        <v>440</v>
      </c>
      <c r="D38" t="s">
        <v>1040</v>
      </c>
      <c r="E38" s="23" t="s">
        <v>84</v>
      </c>
    </row>
    <row r="39" spans="1:5" x14ac:dyDescent="0.25">
      <c r="A39" t="str">
        <f t="shared" si="1"/>
        <v>03</v>
      </c>
      <c r="B39" t="s">
        <v>1033</v>
      </c>
      <c r="C39" s="12">
        <v>740</v>
      </c>
      <c r="D39" t="s">
        <v>1041</v>
      </c>
      <c r="E39" s="23" t="s">
        <v>136</v>
      </c>
    </row>
    <row r="40" spans="1:5" x14ac:dyDescent="0.25">
      <c r="A40" t="str">
        <f t="shared" si="1"/>
        <v>03</v>
      </c>
      <c r="B40" t="s">
        <v>1033</v>
      </c>
      <c r="C40" s="12">
        <v>745</v>
      </c>
      <c r="D40" t="s">
        <v>1042</v>
      </c>
      <c r="E40" s="23" t="s">
        <v>138</v>
      </c>
    </row>
    <row r="41" spans="1:5" x14ac:dyDescent="0.25">
      <c r="A41" t="str">
        <f t="shared" si="1"/>
        <v>03</v>
      </c>
      <c r="B41" t="s">
        <v>1033</v>
      </c>
      <c r="C41" s="12">
        <v>890</v>
      </c>
      <c r="D41" t="s">
        <v>1043</v>
      </c>
      <c r="E41" s="23" t="s">
        <v>162</v>
      </c>
    </row>
    <row r="42" spans="1:5" x14ac:dyDescent="0.25">
      <c r="A42" t="str">
        <f t="shared" si="1"/>
        <v>03</v>
      </c>
      <c r="B42" t="s">
        <v>1033</v>
      </c>
      <c r="C42" s="12">
        <v>930</v>
      </c>
      <c r="D42" t="s">
        <v>1044</v>
      </c>
      <c r="E42" s="23" t="s">
        <v>168</v>
      </c>
    </row>
    <row r="43" spans="1:5" x14ac:dyDescent="0.25">
      <c r="A43" t="str">
        <f t="shared" si="1"/>
        <v>03</v>
      </c>
      <c r="B43" t="s">
        <v>1033</v>
      </c>
      <c r="C43" s="12">
        <v>990</v>
      </c>
      <c r="D43" t="s">
        <v>1045</v>
      </c>
      <c r="E43" s="23" t="s">
        <v>178</v>
      </c>
    </row>
    <row r="44" spans="1:5" x14ac:dyDescent="0.25">
      <c r="A44" t="str">
        <f t="shared" si="1"/>
        <v>03</v>
      </c>
      <c r="B44" t="s">
        <v>1033</v>
      </c>
      <c r="C44" s="12">
        <v>1130</v>
      </c>
      <c r="D44" t="s">
        <v>1046</v>
      </c>
      <c r="E44" s="23" t="s">
        <v>207</v>
      </c>
    </row>
    <row r="45" spans="1:5" x14ac:dyDescent="0.25">
      <c r="A45" t="str">
        <f t="shared" si="1"/>
        <v>03</v>
      </c>
      <c r="B45" t="s">
        <v>1033</v>
      </c>
      <c r="C45" s="12">
        <v>1230</v>
      </c>
      <c r="D45" t="s">
        <v>1047</v>
      </c>
      <c r="E45" s="23" t="s">
        <v>221</v>
      </c>
    </row>
    <row r="46" spans="1:5" x14ac:dyDescent="0.25">
      <c r="A46" t="str">
        <f t="shared" si="1"/>
        <v>03</v>
      </c>
      <c r="B46" t="s">
        <v>1033</v>
      </c>
      <c r="C46" s="12">
        <v>1270</v>
      </c>
      <c r="D46" t="s">
        <v>1048</v>
      </c>
      <c r="E46" s="23" t="s">
        <v>229</v>
      </c>
    </row>
    <row r="47" spans="1:5" x14ac:dyDescent="0.25">
      <c r="A47" t="str">
        <f t="shared" si="1"/>
        <v>03</v>
      </c>
      <c r="B47" t="s">
        <v>1033</v>
      </c>
      <c r="C47" s="12">
        <v>1345</v>
      </c>
      <c r="D47" t="s">
        <v>1049</v>
      </c>
      <c r="E47" s="23" t="s">
        <v>237</v>
      </c>
    </row>
    <row r="48" spans="1:5" x14ac:dyDescent="0.25">
      <c r="A48" t="str">
        <f t="shared" si="1"/>
        <v>03</v>
      </c>
      <c r="B48" t="s">
        <v>1033</v>
      </c>
      <c r="C48" s="12">
        <v>1360</v>
      </c>
      <c r="D48" t="s">
        <v>1050</v>
      </c>
      <c r="E48" s="23" t="s">
        <v>243</v>
      </c>
    </row>
    <row r="49" spans="1:5" x14ac:dyDescent="0.25">
      <c r="A49" t="str">
        <f t="shared" si="1"/>
        <v>03</v>
      </c>
      <c r="B49" t="s">
        <v>1033</v>
      </c>
      <c r="C49" s="12">
        <v>1380</v>
      </c>
      <c r="D49" t="s">
        <v>1051</v>
      </c>
      <c r="E49" s="23" t="s">
        <v>249</v>
      </c>
    </row>
    <row r="50" spans="1:5" x14ac:dyDescent="0.25">
      <c r="A50" t="str">
        <f>"80"</f>
        <v>80</v>
      </c>
      <c r="B50" t="s">
        <v>1033</v>
      </c>
      <c r="C50" s="12">
        <v>6430</v>
      </c>
      <c r="D50" t="s">
        <v>1052</v>
      </c>
      <c r="E50" s="23" t="s">
        <v>1053</v>
      </c>
    </row>
    <row r="51" spans="1:5" x14ac:dyDescent="0.25">
      <c r="A51" t="str">
        <f t="shared" ref="A51:A79" si="2">"03"</f>
        <v>03</v>
      </c>
      <c r="B51" t="s">
        <v>1033</v>
      </c>
      <c r="C51" s="12">
        <v>1370</v>
      </c>
      <c r="D51" t="s">
        <v>1054</v>
      </c>
      <c r="E51" s="23" t="s">
        <v>247</v>
      </c>
    </row>
    <row r="52" spans="1:5" ht="30" x14ac:dyDescent="0.25">
      <c r="A52" t="str">
        <f t="shared" si="2"/>
        <v>03</v>
      </c>
      <c r="B52" t="s">
        <v>1033</v>
      </c>
      <c r="C52" s="12">
        <v>1450</v>
      </c>
      <c r="D52" t="s">
        <v>1055</v>
      </c>
      <c r="E52" s="23" t="s">
        <v>260</v>
      </c>
    </row>
    <row r="53" spans="1:5" x14ac:dyDescent="0.25">
      <c r="A53" t="str">
        <f t="shared" si="2"/>
        <v>03</v>
      </c>
      <c r="B53" t="s">
        <v>1033</v>
      </c>
      <c r="C53" s="12">
        <v>1470</v>
      </c>
      <c r="D53" t="s">
        <v>1056</v>
      </c>
      <c r="E53" s="23" t="s">
        <v>1057</v>
      </c>
    </row>
    <row r="54" spans="1:5" x14ac:dyDescent="0.25">
      <c r="A54" t="str">
        <f t="shared" si="2"/>
        <v>03</v>
      </c>
      <c r="B54" t="s">
        <v>1033</v>
      </c>
      <c r="C54" s="12">
        <v>1550</v>
      </c>
      <c r="D54" t="s">
        <v>1058</v>
      </c>
      <c r="E54" s="23" t="s">
        <v>269</v>
      </c>
    </row>
    <row r="55" spans="1:5" x14ac:dyDescent="0.25">
      <c r="A55" t="str">
        <f t="shared" si="2"/>
        <v>03</v>
      </c>
      <c r="B55" t="s">
        <v>1033</v>
      </c>
      <c r="C55" s="12">
        <v>1580</v>
      </c>
      <c r="D55" t="s">
        <v>1059</v>
      </c>
      <c r="E55" s="23" t="s">
        <v>277</v>
      </c>
    </row>
    <row r="56" spans="1:5" x14ac:dyDescent="0.25">
      <c r="A56" t="str">
        <f t="shared" si="2"/>
        <v>03</v>
      </c>
      <c r="B56" t="s">
        <v>1033</v>
      </c>
      <c r="C56" s="12">
        <v>1700</v>
      </c>
      <c r="D56" t="s">
        <v>1060</v>
      </c>
      <c r="E56" s="23" t="s">
        <v>293</v>
      </c>
    </row>
    <row r="57" spans="1:5" ht="30" x14ac:dyDescent="0.25">
      <c r="A57" t="str">
        <f t="shared" si="2"/>
        <v>03</v>
      </c>
      <c r="B57" t="s">
        <v>1033</v>
      </c>
      <c r="C57" s="12">
        <v>1860</v>
      </c>
      <c r="D57" t="s">
        <v>1061</v>
      </c>
      <c r="E57" s="23" t="s">
        <v>322</v>
      </c>
    </row>
    <row r="58" spans="1:5" x14ac:dyDescent="0.25">
      <c r="A58" t="str">
        <f t="shared" si="2"/>
        <v>03</v>
      </c>
      <c r="B58" t="s">
        <v>1033</v>
      </c>
      <c r="C58" s="12">
        <v>2050</v>
      </c>
      <c r="D58" t="s">
        <v>1062</v>
      </c>
      <c r="E58" s="23" t="s">
        <v>349</v>
      </c>
    </row>
    <row r="59" spans="1:5" x14ac:dyDescent="0.25">
      <c r="A59" t="str">
        <f t="shared" si="2"/>
        <v>03</v>
      </c>
      <c r="B59" t="s">
        <v>1033</v>
      </c>
      <c r="C59" s="12">
        <v>2080</v>
      </c>
      <c r="D59" t="s">
        <v>1063</v>
      </c>
      <c r="E59" s="23" t="s">
        <v>355</v>
      </c>
    </row>
    <row r="60" spans="1:5" x14ac:dyDescent="0.25">
      <c r="A60" t="str">
        <f t="shared" si="2"/>
        <v>03</v>
      </c>
      <c r="B60" t="s">
        <v>1033</v>
      </c>
      <c r="C60" s="12">
        <v>2180</v>
      </c>
      <c r="D60" t="s">
        <v>1064</v>
      </c>
      <c r="E60" s="23" t="s">
        <v>375</v>
      </c>
    </row>
    <row r="61" spans="1:5" x14ac:dyDescent="0.25">
      <c r="A61" t="str">
        <f t="shared" si="2"/>
        <v>03</v>
      </c>
      <c r="B61" t="s">
        <v>1033</v>
      </c>
      <c r="C61" s="12">
        <v>2620</v>
      </c>
      <c r="D61" t="s">
        <v>1065</v>
      </c>
      <c r="E61" s="23" t="s">
        <v>463</v>
      </c>
    </row>
    <row r="62" spans="1:5" x14ac:dyDescent="0.25">
      <c r="A62" t="str">
        <f t="shared" si="2"/>
        <v>03</v>
      </c>
      <c r="B62" t="s">
        <v>1033</v>
      </c>
      <c r="C62" s="12">
        <v>2710</v>
      </c>
      <c r="D62" t="s">
        <v>1066</v>
      </c>
      <c r="E62" s="23" t="s">
        <v>475</v>
      </c>
    </row>
    <row r="63" spans="1:5" x14ac:dyDescent="0.25">
      <c r="A63" t="str">
        <f t="shared" si="2"/>
        <v>03</v>
      </c>
      <c r="B63" t="s">
        <v>1033</v>
      </c>
      <c r="C63" s="12">
        <v>2740</v>
      </c>
      <c r="D63" t="s">
        <v>1067</v>
      </c>
      <c r="E63" s="23" t="s">
        <v>481</v>
      </c>
    </row>
    <row r="64" spans="1:5" ht="30" x14ac:dyDescent="0.25">
      <c r="A64" t="str">
        <f t="shared" si="2"/>
        <v>03</v>
      </c>
      <c r="B64" t="s">
        <v>1033</v>
      </c>
      <c r="C64" s="12">
        <v>2860</v>
      </c>
      <c r="D64" t="s">
        <v>1068</v>
      </c>
      <c r="E64" s="23" t="s">
        <v>497</v>
      </c>
    </row>
    <row r="65" spans="1:5" x14ac:dyDescent="0.25">
      <c r="A65" t="str">
        <f t="shared" si="2"/>
        <v>03</v>
      </c>
      <c r="B65" t="s">
        <v>1033</v>
      </c>
      <c r="C65" s="12">
        <v>2900</v>
      </c>
      <c r="D65" t="s">
        <v>1069</v>
      </c>
      <c r="E65" s="23" t="s">
        <v>503</v>
      </c>
    </row>
    <row r="66" spans="1:5" x14ac:dyDescent="0.25">
      <c r="A66" t="str">
        <f t="shared" si="2"/>
        <v>03</v>
      </c>
      <c r="B66" t="s">
        <v>1033</v>
      </c>
      <c r="C66" s="12">
        <v>3060</v>
      </c>
      <c r="D66" t="s">
        <v>1070</v>
      </c>
      <c r="E66" s="23" t="s">
        <v>528</v>
      </c>
    </row>
    <row r="67" spans="1:5" x14ac:dyDescent="0.25">
      <c r="A67" t="str">
        <f t="shared" si="2"/>
        <v>03</v>
      </c>
      <c r="B67" t="s">
        <v>1033</v>
      </c>
      <c r="C67" s="12">
        <v>3170</v>
      </c>
      <c r="D67" t="s">
        <v>1071</v>
      </c>
      <c r="E67" s="23" t="s">
        <v>546</v>
      </c>
    </row>
    <row r="68" spans="1:5" x14ac:dyDescent="0.25">
      <c r="A68" t="str">
        <f t="shared" si="2"/>
        <v>03</v>
      </c>
      <c r="B68" t="s">
        <v>1033</v>
      </c>
      <c r="C68" s="12">
        <v>3330</v>
      </c>
      <c r="D68" t="s">
        <v>1072</v>
      </c>
      <c r="E68" s="23" t="s">
        <v>571</v>
      </c>
    </row>
    <row r="69" spans="1:5" x14ac:dyDescent="0.25">
      <c r="A69" t="str">
        <f t="shared" si="2"/>
        <v>03</v>
      </c>
      <c r="B69" t="s">
        <v>1033</v>
      </c>
      <c r="C69" s="12">
        <v>3350</v>
      </c>
      <c r="D69" t="s">
        <v>1073</v>
      </c>
      <c r="E69" s="23" t="s">
        <v>575</v>
      </c>
    </row>
    <row r="70" spans="1:5" x14ac:dyDescent="0.25">
      <c r="A70" t="str">
        <f t="shared" si="2"/>
        <v>03</v>
      </c>
      <c r="B70" t="s">
        <v>1033</v>
      </c>
      <c r="C70" s="12">
        <v>3550</v>
      </c>
      <c r="D70" t="s">
        <v>1074</v>
      </c>
      <c r="E70" s="23" t="s">
        <v>610</v>
      </c>
    </row>
    <row r="71" spans="1:5" x14ac:dyDescent="0.25">
      <c r="A71" t="str">
        <f t="shared" si="2"/>
        <v>03</v>
      </c>
      <c r="B71" t="s">
        <v>1033</v>
      </c>
      <c r="C71" s="12">
        <v>3600</v>
      </c>
      <c r="D71" t="s">
        <v>1075</v>
      </c>
      <c r="E71" s="23" t="s">
        <v>616</v>
      </c>
    </row>
    <row r="72" spans="1:5" x14ac:dyDescent="0.25">
      <c r="A72" t="str">
        <f t="shared" si="2"/>
        <v>03</v>
      </c>
      <c r="B72" t="s">
        <v>1033</v>
      </c>
      <c r="C72" s="12">
        <v>3700</v>
      </c>
      <c r="D72" t="s">
        <v>1076</v>
      </c>
      <c r="E72" s="23" t="s">
        <v>632</v>
      </c>
    </row>
    <row r="73" spans="1:5" ht="45" x14ac:dyDescent="0.25">
      <c r="A73" t="str">
        <f t="shared" si="2"/>
        <v>03</v>
      </c>
      <c r="B73" t="s">
        <v>1033</v>
      </c>
      <c r="C73" s="12">
        <v>3710</v>
      </c>
      <c r="D73" t="s">
        <v>1077</v>
      </c>
      <c r="E73" s="23" t="s">
        <v>634</v>
      </c>
    </row>
    <row r="74" spans="1:5" x14ac:dyDescent="0.25">
      <c r="A74" t="str">
        <f t="shared" si="2"/>
        <v>03</v>
      </c>
      <c r="B74" t="s">
        <v>1033</v>
      </c>
      <c r="C74" s="12">
        <v>3730</v>
      </c>
      <c r="D74" t="s">
        <v>1078</v>
      </c>
      <c r="E74" s="23" t="s">
        <v>636</v>
      </c>
    </row>
    <row r="75" spans="1:5" x14ac:dyDescent="0.25">
      <c r="A75" t="str">
        <f t="shared" si="2"/>
        <v>03</v>
      </c>
      <c r="B75" t="s">
        <v>1033</v>
      </c>
      <c r="C75" s="12">
        <v>3740</v>
      </c>
      <c r="D75" t="s">
        <v>1079</v>
      </c>
      <c r="E75" s="23" t="s">
        <v>638</v>
      </c>
    </row>
    <row r="76" spans="1:5" x14ac:dyDescent="0.25">
      <c r="A76" t="str">
        <f t="shared" si="2"/>
        <v>03</v>
      </c>
      <c r="B76" t="s">
        <v>1033</v>
      </c>
      <c r="C76" s="12">
        <v>3760</v>
      </c>
      <c r="D76" t="s">
        <v>1080</v>
      </c>
      <c r="E76" s="23" t="s">
        <v>640</v>
      </c>
    </row>
    <row r="77" spans="1:5" x14ac:dyDescent="0.25">
      <c r="A77" t="str">
        <f t="shared" si="2"/>
        <v>03</v>
      </c>
      <c r="B77" t="s">
        <v>1033</v>
      </c>
      <c r="C77" s="12">
        <v>3850</v>
      </c>
      <c r="D77" t="s">
        <v>1081</v>
      </c>
      <c r="E77" s="26" t="s">
        <v>1082</v>
      </c>
    </row>
    <row r="78" spans="1:5" x14ac:dyDescent="0.25">
      <c r="A78" t="str">
        <f t="shared" si="2"/>
        <v>03</v>
      </c>
      <c r="B78" t="s">
        <v>1033</v>
      </c>
      <c r="C78" s="12">
        <v>3870</v>
      </c>
      <c r="D78" t="s">
        <v>1083</v>
      </c>
      <c r="E78" s="26" t="s">
        <v>1084</v>
      </c>
    </row>
    <row r="79" spans="1:5" x14ac:dyDescent="0.25">
      <c r="A79" t="str">
        <f t="shared" si="2"/>
        <v>03</v>
      </c>
      <c r="B79" t="s">
        <v>1033</v>
      </c>
      <c r="C79" s="12">
        <v>3910</v>
      </c>
      <c r="D79" t="s">
        <v>1085</v>
      </c>
      <c r="E79" s="23" t="s">
        <v>659</v>
      </c>
    </row>
    <row r="80" spans="1:5" x14ac:dyDescent="0.25">
      <c r="A80" t="str">
        <f t="shared" ref="A80:A95" si="3">"03"</f>
        <v>03</v>
      </c>
      <c r="B80" t="s">
        <v>1033</v>
      </c>
      <c r="C80" s="12">
        <v>3930</v>
      </c>
      <c r="D80" t="s">
        <v>1086</v>
      </c>
      <c r="E80" s="23" t="s">
        <v>663</v>
      </c>
    </row>
    <row r="81" spans="1:5" x14ac:dyDescent="0.25">
      <c r="A81" t="str">
        <f t="shared" si="3"/>
        <v>03</v>
      </c>
      <c r="B81" t="s">
        <v>1033</v>
      </c>
      <c r="C81" s="12">
        <v>3940</v>
      </c>
      <c r="D81" t="s">
        <v>1087</v>
      </c>
      <c r="E81" s="23" t="s">
        <v>665</v>
      </c>
    </row>
    <row r="82" spans="1:5" x14ac:dyDescent="0.25">
      <c r="A82" t="str">
        <f t="shared" si="3"/>
        <v>03</v>
      </c>
      <c r="B82" t="s">
        <v>1033</v>
      </c>
      <c r="C82" s="12">
        <v>3960</v>
      </c>
      <c r="D82" t="s">
        <v>1088</v>
      </c>
      <c r="E82" s="23" t="s">
        <v>667</v>
      </c>
    </row>
    <row r="83" spans="1:5" x14ac:dyDescent="0.25">
      <c r="A83" t="str">
        <f t="shared" si="3"/>
        <v>03</v>
      </c>
      <c r="B83" t="s">
        <v>1033</v>
      </c>
      <c r="C83" s="12">
        <v>4300</v>
      </c>
      <c r="D83" t="s">
        <v>1089</v>
      </c>
      <c r="E83" s="23" t="s">
        <v>736</v>
      </c>
    </row>
    <row r="84" spans="1:5" x14ac:dyDescent="0.25">
      <c r="A84" t="str">
        <f t="shared" si="3"/>
        <v>03</v>
      </c>
      <c r="B84" t="s">
        <v>1033</v>
      </c>
      <c r="C84" s="12">
        <v>4310</v>
      </c>
      <c r="D84" t="s">
        <v>1090</v>
      </c>
      <c r="E84" s="23" t="s">
        <v>738</v>
      </c>
    </row>
    <row r="85" spans="1:5" ht="30" x14ac:dyDescent="0.25">
      <c r="A85" t="str">
        <f t="shared" si="3"/>
        <v>03</v>
      </c>
      <c r="B85" t="s">
        <v>1033</v>
      </c>
      <c r="C85" s="12">
        <v>4380</v>
      </c>
      <c r="D85" t="s">
        <v>1091</v>
      </c>
      <c r="E85" s="23" t="s">
        <v>748</v>
      </c>
    </row>
    <row r="86" spans="1:5" x14ac:dyDescent="0.25">
      <c r="A86" t="str">
        <f t="shared" si="3"/>
        <v>03</v>
      </c>
      <c r="B86" t="s">
        <v>1033</v>
      </c>
      <c r="C86" s="12">
        <v>4370</v>
      </c>
      <c r="D86" t="s">
        <v>1092</v>
      </c>
      <c r="E86" s="23" t="s">
        <v>746</v>
      </c>
    </row>
    <row r="87" spans="1:5" ht="30" x14ac:dyDescent="0.25">
      <c r="A87" t="str">
        <f t="shared" si="3"/>
        <v>03</v>
      </c>
      <c r="B87" t="s">
        <v>1033</v>
      </c>
      <c r="C87" s="12">
        <v>4390</v>
      </c>
      <c r="D87" t="s">
        <v>1093</v>
      </c>
      <c r="E87" s="23" t="s">
        <v>750</v>
      </c>
    </row>
    <row r="88" spans="1:5" x14ac:dyDescent="0.25">
      <c r="A88" t="str">
        <f t="shared" si="3"/>
        <v>03</v>
      </c>
      <c r="B88" t="s">
        <v>1033</v>
      </c>
      <c r="C88" s="12">
        <v>4405</v>
      </c>
      <c r="D88" t="s">
        <v>1094</v>
      </c>
      <c r="E88" s="23" t="s">
        <v>754</v>
      </c>
    </row>
    <row r="89" spans="1:5" x14ac:dyDescent="0.25">
      <c r="A89" t="str">
        <f t="shared" si="3"/>
        <v>03</v>
      </c>
      <c r="B89" t="s">
        <v>1033</v>
      </c>
      <c r="C89" s="12">
        <v>4410</v>
      </c>
      <c r="D89" t="s">
        <v>1095</v>
      </c>
      <c r="E89" s="23" t="s">
        <v>756</v>
      </c>
    </row>
    <row r="90" spans="1:5" ht="30" x14ac:dyDescent="0.25">
      <c r="A90" t="str">
        <f t="shared" si="3"/>
        <v>03</v>
      </c>
      <c r="B90" t="s">
        <v>1033</v>
      </c>
      <c r="C90" s="12">
        <v>4430</v>
      </c>
      <c r="D90" t="s">
        <v>1096</v>
      </c>
      <c r="E90" s="23" t="s">
        <v>758</v>
      </c>
    </row>
    <row r="91" spans="1:5" x14ac:dyDescent="0.25">
      <c r="A91" t="str">
        <f t="shared" si="3"/>
        <v>03</v>
      </c>
      <c r="B91" t="s">
        <v>1033</v>
      </c>
      <c r="C91" s="12">
        <v>4470</v>
      </c>
      <c r="D91" t="s">
        <v>1097</v>
      </c>
      <c r="E91" s="23" t="s">
        <v>766</v>
      </c>
    </row>
    <row r="92" spans="1:5" x14ac:dyDescent="0.25">
      <c r="A92" t="str">
        <f t="shared" si="3"/>
        <v>03</v>
      </c>
      <c r="B92" t="s">
        <v>1033</v>
      </c>
      <c r="C92" s="12">
        <v>4600</v>
      </c>
      <c r="D92" t="s">
        <v>1098</v>
      </c>
      <c r="E92" s="23" t="s">
        <v>786</v>
      </c>
    </row>
    <row r="93" spans="1:5" x14ac:dyDescent="0.25">
      <c r="A93" t="str">
        <f t="shared" si="3"/>
        <v>03</v>
      </c>
      <c r="B93" t="s">
        <v>1033</v>
      </c>
      <c r="C93" s="12">
        <v>4610</v>
      </c>
      <c r="D93" t="s">
        <v>1099</v>
      </c>
      <c r="E93" s="23" t="s">
        <v>788</v>
      </c>
    </row>
    <row r="94" spans="1:5" x14ac:dyDescent="0.25">
      <c r="A94" t="str">
        <f t="shared" si="3"/>
        <v>03</v>
      </c>
      <c r="B94" t="s">
        <v>1033</v>
      </c>
      <c r="C94" s="12">
        <v>4620</v>
      </c>
      <c r="D94" t="s">
        <v>1100</v>
      </c>
      <c r="E94" s="23" t="s">
        <v>790</v>
      </c>
    </row>
    <row r="95" spans="1:5" x14ac:dyDescent="0.25">
      <c r="A95" t="str">
        <f t="shared" si="3"/>
        <v>03</v>
      </c>
      <c r="B95" t="s">
        <v>1033</v>
      </c>
      <c r="C95" s="12">
        <v>4870</v>
      </c>
      <c r="D95" t="s">
        <v>1101</v>
      </c>
      <c r="E95" s="23" t="s">
        <v>820</v>
      </c>
    </row>
    <row r="96" spans="1:5" x14ac:dyDescent="0.25">
      <c r="A96" t="str">
        <f>"80"</f>
        <v>80</v>
      </c>
      <c r="B96" t="s">
        <v>1033</v>
      </c>
      <c r="C96" s="12">
        <v>7890</v>
      </c>
      <c r="D96" t="s">
        <v>855</v>
      </c>
      <c r="E96" s="23" t="s">
        <v>856</v>
      </c>
    </row>
    <row r="97" spans="1:5" ht="30" x14ac:dyDescent="0.25">
      <c r="A97" t="str">
        <f t="shared" ref="A97:A104" si="4">"03"</f>
        <v>03</v>
      </c>
      <c r="B97" t="s">
        <v>1033</v>
      </c>
      <c r="C97" s="12">
        <v>5150</v>
      </c>
      <c r="D97" t="s">
        <v>1102</v>
      </c>
      <c r="E97" s="23" t="s">
        <v>854</v>
      </c>
    </row>
    <row r="98" spans="1:5" x14ac:dyDescent="0.25">
      <c r="A98" t="str">
        <f t="shared" si="4"/>
        <v>03</v>
      </c>
      <c r="B98" t="s">
        <v>1033</v>
      </c>
      <c r="C98" s="12">
        <v>5160</v>
      </c>
      <c r="D98" t="s">
        <v>1103</v>
      </c>
      <c r="E98" s="23" t="s">
        <v>858</v>
      </c>
    </row>
    <row r="99" spans="1:5" x14ac:dyDescent="0.25">
      <c r="A99" t="str">
        <f t="shared" si="4"/>
        <v>03</v>
      </c>
      <c r="B99" t="s">
        <v>1033</v>
      </c>
      <c r="C99" s="12">
        <v>5330</v>
      </c>
      <c r="D99" t="s">
        <v>1104</v>
      </c>
      <c r="E99" s="23" t="s">
        <v>895</v>
      </c>
    </row>
    <row r="100" spans="1:5" ht="30" x14ac:dyDescent="0.25">
      <c r="A100" t="str">
        <f t="shared" si="4"/>
        <v>03</v>
      </c>
      <c r="B100" t="s">
        <v>1033</v>
      </c>
      <c r="C100" s="12">
        <v>5410</v>
      </c>
      <c r="D100" t="s">
        <v>1105</v>
      </c>
      <c r="E100" s="23" t="s">
        <v>913</v>
      </c>
    </row>
    <row r="101" spans="1:5" x14ac:dyDescent="0.25">
      <c r="A101" t="str">
        <f t="shared" si="4"/>
        <v>03</v>
      </c>
      <c r="B101" t="s">
        <v>1033</v>
      </c>
      <c r="C101" s="12">
        <v>5430</v>
      </c>
      <c r="D101" t="s">
        <v>1106</v>
      </c>
      <c r="E101" s="23" t="s">
        <v>917</v>
      </c>
    </row>
    <row r="102" spans="1:5" x14ac:dyDescent="0.25">
      <c r="A102" t="str">
        <f t="shared" si="4"/>
        <v>03</v>
      </c>
      <c r="B102" t="s">
        <v>1033</v>
      </c>
      <c r="C102" s="12">
        <v>5755</v>
      </c>
      <c r="D102" t="s">
        <v>1107</v>
      </c>
      <c r="E102" s="23" t="s">
        <v>962</v>
      </c>
    </row>
    <row r="103" spans="1:5" x14ac:dyDescent="0.25">
      <c r="A103" t="str">
        <f t="shared" si="4"/>
        <v>03</v>
      </c>
      <c r="B103" t="s">
        <v>1033</v>
      </c>
      <c r="C103" s="12">
        <v>5830</v>
      </c>
      <c r="D103" t="s">
        <v>1108</v>
      </c>
      <c r="E103" s="23" t="s">
        <v>985</v>
      </c>
    </row>
    <row r="104" spans="1:5" ht="30" x14ac:dyDescent="0.25">
      <c r="A104" t="str">
        <f t="shared" si="4"/>
        <v>03</v>
      </c>
      <c r="B104" t="s">
        <v>1033</v>
      </c>
      <c r="C104" s="12">
        <v>5920</v>
      </c>
      <c r="D104" t="s">
        <v>1109</v>
      </c>
      <c r="E104" s="23" t="s">
        <v>989</v>
      </c>
    </row>
    <row r="105" spans="1:5" x14ac:dyDescent="0.25">
      <c r="A105" t="str">
        <f>"80"</f>
        <v>80</v>
      </c>
      <c r="B105" t="s">
        <v>1110</v>
      </c>
      <c r="C105" s="12">
        <v>6076</v>
      </c>
      <c r="D105" t="s">
        <v>1111</v>
      </c>
      <c r="E105" s="23" t="s">
        <v>54</v>
      </c>
    </row>
    <row r="106" spans="1:5" x14ac:dyDescent="0.25">
      <c r="A106" t="str">
        <f t="shared" ref="A106:A135" si="5">"05"</f>
        <v>05</v>
      </c>
      <c r="B106" t="s">
        <v>1110</v>
      </c>
      <c r="C106" s="12">
        <v>380</v>
      </c>
      <c r="D106" t="s">
        <v>1112</v>
      </c>
      <c r="E106" s="23" t="s">
        <v>72</v>
      </c>
    </row>
    <row r="107" spans="1:5" x14ac:dyDescent="0.25">
      <c r="A107" t="str">
        <f t="shared" si="5"/>
        <v>05</v>
      </c>
      <c r="B107" t="s">
        <v>1110</v>
      </c>
      <c r="C107" s="12">
        <v>475</v>
      </c>
      <c r="D107" t="s">
        <v>1113</v>
      </c>
      <c r="E107" s="23" t="s">
        <v>90</v>
      </c>
    </row>
    <row r="108" spans="1:5" x14ac:dyDescent="0.25">
      <c r="A108" t="str">
        <f t="shared" si="5"/>
        <v>05</v>
      </c>
      <c r="B108" t="s">
        <v>1110</v>
      </c>
      <c r="C108" s="12">
        <v>600</v>
      </c>
      <c r="D108" t="s">
        <v>1114</v>
      </c>
      <c r="E108" s="26" t="s">
        <v>1115</v>
      </c>
    </row>
    <row r="109" spans="1:5" x14ac:dyDescent="0.25">
      <c r="A109" t="str">
        <f t="shared" si="5"/>
        <v>05</v>
      </c>
      <c r="B109" t="s">
        <v>1110</v>
      </c>
      <c r="C109" s="12">
        <v>610</v>
      </c>
      <c r="D109" t="s">
        <v>1116</v>
      </c>
      <c r="E109" s="23" t="s">
        <v>116</v>
      </c>
    </row>
    <row r="110" spans="1:5" x14ac:dyDescent="0.25">
      <c r="A110" t="str">
        <f t="shared" si="5"/>
        <v>05</v>
      </c>
      <c r="B110" t="s">
        <v>1110</v>
      </c>
      <c r="C110" s="12">
        <v>605</v>
      </c>
      <c r="D110" t="s">
        <v>1117</v>
      </c>
      <c r="E110" s="23" t="s">
        <v>114</v>
      </c>
    </row>
    <row r="111" spans="1:5" ht="30" x14ac:dyDescent="0.25">
      <c r="A111" t="str">
        <f t="shared" si="5"/>
        <v>05</v>
      </c>
      <c r="B111" t="s">
        <v>1110</v>
      </c>
      <c r="C111" s="12">
        <v>620</v>
      </c>
      <c r="D111" t="s">
        <v>1118</v>
      </c>
      <c r="E111" s="23" t="s">
        <v>118</v>
      </c>
    </row>
    <row r="112" spans="1:5" x14ac:dyDescent="0.25">
      <c r="A112" t="str">
        <f t="shared" si="5"/>
        <v>05</v>
      </c>
      <c r="B112" t="s">
        <v>1110</v>
      </c>
      <c r="C112" s="12">
        <v>830</v>
      </c>
      <c r="D112" t="s">
        <v>1119</v>
      </c>
      <c r="E112" s="26" t="s">
        <v>1120</v>
      </c>
    </row>
    <row r="113" spans="1:5" ht="30" x14ac:dyDescent="0.25">
      <c r="A113" t="str">
        <f t="shared" si="5"/>
        <v>05</v>
      </c>
      <c r="B113" t="s">
        <v>1110</v>
      </c>
      <c r="C113" s="12">
        <v>840</v>
      </c>
      <c r="D113" t="s">
        <v>1121</v>
      </c>
      <c r="E113" s="23" t="s">
        <v>152</v>
      </c>
    </row>
    <row r="114" spans="1:5" x14ac:dyDescent="0.25">
      <c r="A114" t="str">
        <f t="shared" si="5"/>
        <v>05</v>
      </c>
      <c r="B114" t="s">
        <v>1110</v>
      </c>
      <c r="C114" s="12">
        <v>1030</v>
      </c>
      <c r="D114" t="s">
        <v>1122</v>
      </c>
      <c r="E114" s="23" t="s">
        <v>187</v>
      </c>
    </row>
    <row r="115" spans="1:5" ht="30" x14ac:dyDescent="0.25">
      <c r="A115" t="str">
        <f t="shared" si="5"/>
        <v>05</v>
      </c>
      <c r="B115" t="s">
        <v>1110</v>
      </c>
      <c r="C115" s="12">
        <v>1060</v>
      </c>
      <c r="D115" t="s">
        <v>1123</v>
      </c>
      <c r="E115" s="23" t="s">
        <v>193</v>
      </c>
    </row>
    <row r="116" spans="1:5" x14ac:dyDescent="0.25">
      <c r="A116" t="str">
        <f t="shared" si="5"/>
        <v>05</v>
      </c>
      <c r="B116" t="s">
        <v>1110</v>
      </c>
      <c r="C116" s="12">
        <v>1250</v>
      </c>
      <c r="D116" t="s">
        <v>1124</v>
      </c>
      <c r="E116" s="23" t="s">
        <v>225</v>
      </c>
    </row>
    <row r="117" spans="1:5" x14ac:dyDescent="0.25">
      <c r="A117" t="str">
        <f t="shared" si="5"/>
        <v>05</v>
      </c>
      <c r="B117" t="s">
        <v>1110</v>
      </c>
      <c r="C117" s="12">
        <v>1280</v>
      </c>
      <c r="D117" t="s">
        <v>1125</v>
      </c>
      <c r="E117" s="23" t="s">
        <v>231</v>
      </c>
    </row>
    <row r="118" spans="1:5" ht="30" x14ac:dyDescent="0.25">
      <c r="A118" t="str">
        <f t="shared" si="5"/>
        <v>05</v>
      </c>
      <c r="B118" t="s">
        <v>1110</v>
      </c>
      <c r="C118" s="12">
        <v>1420</v>
      </c>
      <c r="D118" t="s">
        <v>1126</v>
      </c>
      <c r="E118" s="23" t="s">
        <v>255</v>
      </c>
    </row>
    <row r="119" spans="1:5" ht="30" x14ac:dyDescent="0.25">
      <c r="A119" t="str">
        <f t="shared" si="5"/>
        <v>05</v>
      </c>
      <c r="B119" t="s">
        <v>1110</v>
      </c>
      <c r="C119" s="12">
        <v>1520</v>
      </c>
      <c r="D119" t="s">
        <v>1127</v>
      </c>
      <c r="E119" s="23" t="s">
        <v>265</v>
      </c>
    </row>
    <row r="120" spans="1:5" x14ac:dyDescent="0.25">
      <c r="A120" t="str">
        <f t="shared" si="5"/>
        <v>05</v>
      </c>
      <c r="B120" t="s">
        <v>1110</v>
      </c>
      <c r="C120" s="12">
        <v>1910</v>
      </c>
      <c r="D120" t="s">
        <v>1128</v>
      </c>
      <c r="E120" s="26" t="s">
        <v>1129</v>
      </c>
    </row>
    <row r="121" spans="1:5" x14ac:dyDescent="0.25">
      <c r="A121" t="str">
        <f t="shared" si="5"/>
        <v>05</v>
      </c>
      <c r="B121" t="s">
        <v>1110</v>
      </c>
      <c r="C121" s="12">
        <v>2610</v>
      </c>
      <c r="D121" t="s">
        <v>1130</v>
      </c>
      <c r="E121" s="23" t="s">
        <v>459</v>
      </c>
    </row>
    <row r="122" spans="1:5" x14ac:dyDescent="0.25">
      <c r="A122" t="str">
        <f t="shared" si="5"/>
        <v>05</v>
      </c>
      <c r="B122" t="s">
        <v>1110</v>
      </c>
      <c r="C122" s="12">
        <v>2850</v>
      </c>
      <c r="D122" t="s">
        <v>1131</v>
      </c>
      <c r="E122" s="23" t="s">
        <v>495</v>
      </c>
    </row>
    <row r="123" spans="1:5" x14ac:dyDescent="0.25">
      <c r="A123" t="str">
        <f t="shared" si="5"/>
        <v>05</v>
      </c>
      <c r="B123" t="s">
        <v>1110</v>
      </c>
      <c r="C123" s="12">
        <v>2960</v>
      </c>
      <c r="D123" t="s">
        <v>1132</v>
      </c>
      <c r="E123" s="23" t="s">
        <v>511</v>
      </c>
    </row>
    <row r="124" spans="1:5" x14ac:dyDescent="0.25">
      <c r="A124" t="str">
        <f t="shared" si="5"/>
        <v>05</v>
      </c>
      <c r="B124" t="s">
        <v>1110</v>
      </c>
      <c r="C124" s="12">
        <v>3010</v>
      </c>
      <c r="D124" t="s">
        <v>1133</v>
      </c>
      <c r="E124" s="23" t="s">
        <v>518</v>
      </c>
    </row>
    <row r="125" spans="1:5" x14ac:dyDescent="0.25">
      <c r="A125" t="str">
        <f t="shared" si="5"/>
        <v>05</v>
      </c>
      <c r="B125" t="s">
        <v>1110</v>
      </c>
      <c r="C125" s="12">
        <v>3070</v>
      </c>
      <c r="D125" t="s">
        <v>1134</v>
      </c>
      <c r="E125" s="24" t="s">
        <v>1135</v>
      </c>
    </row>
    <row r="126" spans="1:5" x14ac:dyDescent="0.25">
      <c r="A126" t="str">
        <f t="shared" si="5"/>
        <v>05</v>
      </c>
      <c r="B126" t="s">
        <v>1110</v>
      </c>
      <c r="C126" s="12">
        <v>3080</v>
      </c>
      <c r="D126" t="s">
        <v>1136</v>
      </c>
      <c r="E126" s="26" t="s">
        <v>1137</v>
      </c>
    </row>
    <row r="127" spans="1:5" x14ac:dyDescent="0.25">
      <c r="A127" t="str">
        <f t="shared" si="5"/>
        <v>05</v>
      </c>
      <c r="B127" t="s">
        <v>1110</v>
      </c>
      <c r="C127" s="12">
        <v>3360</v>
      </c>
      <c r="D127" t="s">
        <v>1138</v>
      </c>
      <c r="E127" s="23" t="s">
        <v>577</v>
      </c>
    </row>
    <row r="128" spans="1:5" x14ac:dyDescent="0.25">
      <c r="A128" t="str">
        <f t="shared" si="5"/>
        <v>05</v>
      </c>
      <c r="B128" t="s">
        <v>1110</v>
      </c>
      <c r="C128" s="12">
        <v>3430</v>
      </c>
      <c r="D128" t="s">
        <v>1139</v>
      </c>
      <c r="E128" s="23" t="s">
        <v>590</v>
      </c>
    </row>
    <row r="129" spans="1:5" ht="30" x14ac:dyDescent="0.25">
      <c r="A129" t="str">
        <f t="shared" si="5"/>
        <v>05</v>
      </c>
      <c r="B129" t="s">
        <v>1110</v>
      </c>
      <c r="C129" s="12">
        <v>3440</v>
      </c>
      <c r="D129" t="s">
        <v>1140</v>
      </c>
      <c r="E129" s="23" t="s">
        <v>592</v>
      </c>
    </row>
    <row r="130" spans="1:5" ht="30" x14ac:dyDescent="0.25">
      <c r="A130" t="str">
        <f t="shared" si="5"/>
        <v>05</v>
      </c>
      <c r="B130" t="s">
        <v>1110</v>
      </c>
      <c r="C130" s="12">
        <v>3540</v>
      </c>
      <c r="D130" t="s">
        <v>1141</v>
      </c>
      <c r="E130" s="23" t="s">
        <v>606</v>
      </c>
    </row>
    <row r="131" spans="1:5" ht="45" x14ac:dyDescent="0.25">
      <c r="A131" t="str">
        <f t="shared" si="5"/>
        <v>05</v>
      </c>
      <c r="B131" t="s">
        <v>1110</v>
      </c>
      <c r="C131" s="12">
        <v>3650</v>
      </c>
      <c r="D131" t="s">
        <v>1142</v>
      </c>
      <c r="E131" s="24" t="s">
        <v>1143</v>
      </c>
    </row>
    <row r="132" spans="1:5" x14ac:dyDescent="0.25">
      <c r="A132" t="str">
        <f t="shared" si="5"/>
        <v>05</v>
      </c>
      <c r="B132" t="s">
        <v>1110</v>
      </c>
      <c r="C132" s="12">
        <v>3690</v>
      </c>
      <c r="D132" t="s">
        <v>1144</v>
      </c>
      <c r="E132" s="23" t="s">
        <v>630</v>
      </c>
    </row>
    <row r="133" spans="1:5" ht="30" x14ac:dyDescent="0.25">
      <c r="A133" t="str">
        <f t="shared" si="5"/>
        <v>05</v>
      </c>
      <c r="B133" t="s">
        <v>1110</v>
      </c>
      <c r="C133" s="12">
        <v>3920</v>
      </c>
      <c r="D133" t="s">
        <v>1145</v>
      </c>
      <c r="E133" s="23" t="s">
        <v>661</v>
      </c>
    </row>
    <row r="134" spans="1:5" x14ac:dyDescent="0.25">
      <c r="A134" t="str">
        <f t="shared" si="5"/>
        <v>05</v>
      </c>
      <c r="B134" t="s">
        <v>1110</v>
      </c>
      <c r="C134" s="12">
        <v>4050</v>
      </c>
      <c r="D134" t="s">
        <v>1146</v>
      </c>
      <c r="E134" s="23" t="s">
        <v>689</v>
      </c>
    </row>
    <row r="135" spans="1:5" x14ac:dyDescent="0.25">
      <c r="A135" t="str">
        <f t="shared" si="5"/>
        <v>05</v>
      </c>
      <c r="B135" t="s">
        <v>1110</v>
      </c>
      <c r="C135" s="12">
        <v>4320</v>
      </c>
      <c r="D135" t="s">
        <v>1147</v>
      </c>
      <c r="E135" s="26" t="s">
        <v>1148</v>
      </c>
    </row>
    <row r="136" spans="1:5" x14ac:dyDescent="0.25">
      <c r="A136" t="str">
        <f>"80"</f>
        <v>80</v>
      </c>
      <c r="B136" t="s">
        <v>1110</v>
      </c>
      <c r="C136" s="12">
        <v>6026</v>
      </c>
      <c r="D136" t="s">
        <v>759</v>
      </c>
      <c r="E136" s="23" t="s">
        <v>760</v>
      </c>
    </row>
    <row r="137" spans="1:5" x14ac:dyDescent="0.25">
      <c r="A137" t="str">
        <f t="shared" ref="A137:A145" si="6">"05"</f>
        <v>05</v>
      </c>
      <c r="B137" t="s">
        <v>1110</v>
      </c>
      <c r="C137" s="12">
        <v>4450</v>
      </c>
      <c r="D137" t="s">
        <v>1149</v>
      </c>
      <c r="E137" s="23" t="s">
        <v>764</v>
      </c>
    </row>
    <row r="138" spans="1:5" x14ac:dyDescent="0.25">
      <c r="A138" t="str">
        <f t="shared" si="6"/>
        <v>05</v>
      </c>
      <c r="B138" t="s">
        <v>1110</v>
      </c>
      <c r="C138" s="12">
        <v>4460</v>
      </c>
      <c r="D138" t="s">
        <v>1150</v>
      </c>
      <c r="E138" s="26" t="s">
        <v>1151</v>
      </c>
    </row>
    <row r="139" spans="1:5" x14ac:dyDescent="0.25">
      <c r="A139" t="str">
        <f t="shared" si="6"/>
        <v>05</v>
      </c>
      <c r="B139" t="s">
        <v>1110</v>
      </c>
      <c r="C139" s="12">
        <v>4740</v>
      </c>
      <c r="D139" t="s">
        <v>1152</v>
      </c>
      <c r="E139" s="23" t="s">
        <v>802</v>
      </c>
    </row>
    <row r="140" spans="1:5" x14ac:dyDescent="0.25">
      <c r="A140" t="str">
        <f t="shared" si="6"/>
        <v>05</v>
      </c>
      <c r="B140" t="s">
        <v>1110</v>
      </c>
      <c r="C140" s="12">
        <v>4930</v>
      </c>
      <c r="D140" t="s">
        <v>1153</v>
      </c>
      <c r="E140" s="26" t="s">
        <v>1154</v>
      </c>
    </row>
    <row r="141" spans="1:5" x14ac:dyDescent="0.25">
      <c r="A141" t="str">
        <f t="shared" si="6"/>
        <v>05</v>
      </c>
      <c r="B141" t="s">
        <v>1110</v>
      </c>
      <c r="C141" s="12">
        <v>5010</v>
      </c>
      <c r="D141" t="s">
        <v>1155</v>
      </c>
      <c r="E141" s="23" t="s">
        <v>837</v>
      </c>
    </row>
    <row r="142" spans="1:5" x14ac:dyDescent="0.25">
      <c r="A142" t="str">
        <f t="shared" si="6"/>
        <v>05</v>
      </c>
      <c r="B142" t="s">
        <v>1110</v>
      </c>
      <c r="C142" s="12">
        <v>5130</v>
      </c>
      <c r="D142" t="s">
        <v>1156</v>
      </c>
      <c r="E142" s="23" t="s">
        <v>851</v>
      </c>
    </row>
    <row r="143" spans="1:5" ht="60" x14ac:dyDescent="0.25">
      <c r="A143" t="str">
        <f t="shared" si="6"/>
        <v>05</v>
      </c>
      <c r="B143" t="s">
        <v>1110</v>
      </c>
      <c r="C143" s="12">
        <v>5720</v>
      </c>
      <c r="D143" t="s">
        <v>1157</v>
      </c>
      <c r="E143" s="24" t="s">
        <v>1158</v>
      </c>
    </row>
    <row r="144" spans="1:5" x14ac:dyDescent="0.25">
      <c r="A144" t="str">
        <f t="shared" si="6"/>
        <v>05</v>
      </c>
      <c r="B144" t="s">
        <v>1110</v>
      </c>
      <c r="C144" s="12">
        <v>5805</v>
      </c>
      <c r="D144" t="s">
        <v>1159</v>
      </c>
      <c r="E144" s="23" t="s">
        <v>969</v>
      </c>
    </row>
    <row r="145" spans="1:5" x14ac:dyDescent="0.25">
      <c r="A145" t="str">
        <f t="shared" si="6"/>
        <v>05</v>
      </c>
      <c r="B145" t="s">
        <v>1110</v>
      </c>
      <c r="C145" s="12">
        <v>5890</v>
      </c>
      <c r="D145" t="s">
        <v>1160</v>
      </c>
      <c r="E145" s="26" t="s">
        <v>1161</v>
      </c>
    </row>
    <row r="146" spans="1:5" x14ac:dyDescent="0.25">
      <c r="A146" t="str">
        <f t="shared" ref="A146:A155" si="7">"07"</f>
        <v>07</v>
      </c>
      <c r="B146" t="s">
        <v>1162</v>
      </c>
      <c r="C146" s="12">
        <v>150</v>
      </c>
      <c r="D146" t="s">
        <v>1163</v>
      </c>
      <c r="E146" s="23" t="s">
        <v>31</v>
      </c>
    </row>
    <row r="147" spans="1:5" x14ac:dyDescent="0.25">
      <c r="A147" t="str">
        <f t="shared" si="7"/>
        <v>07</v>
      </c>
      <c r="B147" t="s">
        <v>1162</v>
      </c>
      <c r="C147" s="12">
        <v>190</v>
      </c>
      <c r="D147" t="s">
        <v>1164</v>
      </c>
      <c r="E147" s="23" t="s">
        <v>35</v>
      </c>
    </row>
    <row r="148" spans="1:5" ht="30" x14ac:dyDescent="0.25">
      <c r="A148" t="str">
        <f t="shared" si="7"/>
        <v>07</v>
      </c>
      <c r="B148" t="s">
        <v>1162</v>
      </c>
      <c r="C148" s="12">
        <v>260</v>
      </c>
      <c r="D148" t="s">
        <v>1165</v>
      </c>
      <c r="E148" s="23" t="s">
        <v>46</v>
      </c>
    </row>
    <row r="149" spans="1:5" ht="30" x14ac:dyDescent="0.25">
      <c r="A149" t="str">
        <f t="shared" si="7"/>
        <v>07</v>
      </c>
      <c r="B149" t="s">
        <v>1162</v>
      </c>
      <c r="C149" s="12">
        <v>330</v>
      </c>
      <c r="D149" t="s">
        <v>1166</v>
      </c>
      <c r="E149" s="23" t="s">
        <v>66</v>
      </c>
    </row>
    <row r="150" spans="1:5" ht="75" x14ac:dyDescent="0.25">
      <c r="A150" t="str">
        <f t="shared" si="7"/>
        <v>07</v>
      </c>
      <c r="B150" t="s">
        <v>1162</v>
      </c>
      <c r="C150" s="12">
        <v>340</v>
      </c>
      <c r="D150" t="s">
        <v>1167</v>
      </c>
      <c r="E150" s="24" t="s">
        <v>1168</v>
      </c>
    </row>
    <row r="151" spans="1:5" x14ac:dyDescent="0.25">
      <c r="A151" t="str">
        <f t="shared" si="7"/>
        <v>07</v>
      </c>
      <c r="B151" t="s">
        <v>1162</v>
      </c>
      <c r="C151" s="12">
        <v>390</v>
      </c>
      <c r="D151" t="s">
        <v>1169</v>
      </c>
      <c r="E151" s="23" t="s">
        <v>74</v>
      </c>
    </row>
    <row r="152" spans="1:5" x14ac:dyDescent="0.25">
      <c r="A152" t="str">
        <f t="shared" si="7"/>
        <v>07</v>
      </c>
      <c r="B152" t="s">
        <v>1162</v>
      </c>
      <c r="C152" s="12">
        <v>580</v>
      </c>
      <c r="D152" t="s">
        <v>1170</v>
      </c>
      <c r="E152" s="23" t="s">
        <v>108</v>
      </c>
    </row>
    <row r="153" spans="1:5" ht="30" x14ac:dyDescent="0.25">
      <c r="A153" t="str">
        <f t="shared" si="7"/>
        <v>07</v>
      </c>
      <c r="B153" t="s">
        <v>1162</v>
      </c>
      <c r="C153" s="12">
        <v>680</v>
      </c>
      <c r="D153" t="s">
        <v>1171</v>
      </c>
      <c r="E153" s="23" t="s">
        <v>126</v>
      </c>
    </row>
    <row r="154" spans="1:5" x14ac:dyDescent="0.25">
      <c r="A154" t="str">
        <f t="shared" si="7"/>
        <v>07</v>
      </c>
      <c r="B154" t="s">
        <v>1162</v>
      </c>
      <c r="C154" s="12">
        <v>700</v>
      </c>
      <c r="D154" t="s">
        <v>1172</v>
      </c>
      <c r="E154" s="23" t="s">
        <v>128</v>
      </c>
    </row>
    <row r="155" spans="1:5" x14ac:dyDescent="0.25">
      <c r="A155" t="str">
        <f t="shared" si="7"/>
        <v>07</v>
      </c>
      <c r="B155" t="s">
        <v>1162</v>
      </c>
      <c r="C155" s="12">
        <v>1801</v>
      </c>
      <c r="D155" t="s">
        <v>1173</v>
      </c>
      <c r="E155" s="23" t="s">
        <v>130</v>
      </c>
    </row>
    <row r="156" spans="1:5" ht="75" x14ac:dyDescent="0.25">
      <c r="A156" t="str">
        <f>"80"</f>
        <v>80</v>
      </c>
      <c r="B156" t="s">
        <v>1162</v>
      </c>
      <c r="C156" s="12">
        <v>6107</v>
      </c>
      <c r="D156" t="s">
        <v>1174</v>
      </c>
      <c r="E156" s="24" t="s">
        <v>1175</v>
      </c>
    </row>
    <row r="157" spans="1:5" x14ac:dyDescent="0.25">
      <c r="A157" t="str">
        <f>"07"</f>
        <v>07</v>
      </c>
      <c r="B157" t="s">
        <v>1162</v>
      </c>
      <c r="C157" s="12">
        <v>800</v>
      </c>
      <c r="D157" t="s">
        <v>1176</v>
      </c>
      <c r="E157" s="23" t="s">
        <v>148</v>
      </c>
    </row>
    <row r="158" spans="1:5" x14ac:dyDescent="0.25">
      <c r="A158" t="str">
        <f>"07"</f>
        <v>07</v>
      </c>
      <c r="B158" t="s">
        <v>1162</v>
      </c>
      <c r="C158" s="12">
        <v>880</v>
      </c>
      <c r="D158" t="s">
        <v>1177</v>
      </c>
      <c r="E158" s="23" t="s">
        <v>160</v>
      </c>
    </row>
    <row r="159" spans="1:5" x14ac:dyDescent="0.25">
      <c r="A159" t="str">
        <f>"07"</f>
        <v>07</v>
      </c>
      <c r="B159" t="s">
        <v>1162</v>
      </c>
      <c r="C159" s="12">
        <v>940</v>
      </c>
      <c r="D159" t="s">
        <v>1178</v>
      </c>
      <c r="E159" s="23" t="s">
        <v>170</v>
      </c>
    </row>
    <row r="160" spans="1:5" ht="75" x14ac:dyDescent="0.25">
      <c r="A160" t="str">
        <f>"07"</f>
        <v>07</v>
      </c>
      <c r="B160" t="s">
        <v>1162</v>
      </c>
      <c r="C160" s="12">
        <v>1255</v>
      </c>
      <c r="D160" t="s">
        <v>1179</v>
      </c>
      <c r="E160" s="24" t="s">
        <v>1180</v>
      </c>
    </row>
    <row r="161" spans="1:5" ht="45" x14ac:dyDescent="0.25">
      <c r="A161" t="str">
        <f>"80"</f>
        <v>80</v>
      </c>
      <c r="B161" t="s">
        <v>1162</v>
      </c>
      <c r="C161" s="12">
        <v>6232</v>
      </c>
      <c r="D161" t="s">
        <v>1181</v>
      </c>
      <c r="E161" s="24" t="s">
        <v>1182</v>
      </c>
    </row>
    <row r="162" spans="1:5" x14ac:dyDescent="0.25">
      <c r="A162" t="str">
        <f>"80"</f>
        <v>80</v>
      </c>
      <c r="B162" t="s">
        <v>1162</v>
      </c>
      <c r="C162" s="12">
        <v>6240</v>
      </c>
      <c r="D162" t="s">
        <v>1183</v>
      </c>
      <c r="E162" s="22" t="s">
        <v>1796</v>
      </c>
    </row>
    <row r="163" spans="1:5" ht="30" x14ac:dyDescent="0.25">
      <c r="A163" t="str">
        <f t="shared" ref="A163:A168" si="8">"07"</f>
        <v>07</v>
      </c>
      <c r="B163" t="s">
        <v>1162</v>
      </c>
      <c r="C163" s="12">
        <v>1720</v>
      </c>
      <c r="D163" t="s">
        <v>1184</v>
      </c>
      <c r="E163" s="23" t="s">
        <v>297</v>
      </c>
    </row>
    <row r="164" spans="1:5" x14ac:dyDescent="0.25">
      <c r="A164" t="str">
        <f t="shared" si="8"/>
        <v>07</v>
      </c>
      <c r="B164" t="s">
        <v>1162</v>
      </c>
      <c r="C164" s="12">
        <v>1770</v>
      </c>
      <c r="D164" t="s">
        <v>1185</v>
      </c>
      <c r="E164" s="23" t="s">
        <v>303</v>
      </c>
    </row>
    <row r="165" spans="1:5" x14ac:dyDescent="0.25">
      <c r="A165" t="str">
        <f t="shared" si="8"/>
        <v>07</v>
      </c>
      <c r="B165" t="s">
        <v>1162</v>
      </c>
      <c r="C165" s="12">
        <v>1780</v>
      </c>
      <c r="D165" t="s">
        <v>1186</v>
      </c>
      <c r="E165" s="23" t="s">
        <v>307</v>
      </c>
    </row>
    <row r="166" spans="1:5" ht="30" x14ac:dyDescent="0.25">
      <c r="A166" t="str">
        <f t="shared" si="8"/>
        <v>07</v>
      </c>
      <c r="B166" t="s">
        <v>1162</v>
      </c>
      <c r="C166" s="12">
        <v>1880</v>
      </c>
      <c r="D166" t="s">
        <v>1187</v>
      </c>
      <c r="E166" s="23" t="s">
        <v>324</v>
      </c>
    </row>
    <row r="167" spans="1:5" x14ac:dyDescent="0.25">
      <c r="A167" t="str">
        <f t="shared" si="8"/>
        <v>07</v>
      </c>
      <c r="B167" t="s">
        <v>1162</v>
      </c>
      <c r="C167" s="12">
        <v>1890</v>
      </c>
      <c r="D167" t="s">
        <v>1188</v>
      </c>
      <c r="E167" s="24" t="s">
        <v>1189</v>
      </c>
    </row>
    <row r="168" spans="1:5" ht="30" x14ac:dyDescent="0.25">
      <c r="A168" t="str">
        <f t="shared" si="8"/>
        <v>07</v>
      </c>
      <c r="B168" t="s">
        <v>1162</v>
      </c>
      <c r="C168" s="12">
        <v>1900</v>
      </c>
      <c r="D168" t="s">
        <v>1190</v>
      </c>
      <c r="E168" s="23" t="s">
        <v>326</v>
      </c>
    </row>
    <row r="169" spans="1:5" x14ac:dyDescent="0.25">
      <c r="A169" t="str">
        <f>"80"</f>
        <v>80</v>
      </c>
      <c r="B169" t="s">
        <v>1162</v>
      </c>
      <c r="C169" s="12">
        <v>6086</v>
      </c>
      <c r="D169" t="s">
        <v>1191</v>
      </c>
      <c r="E169" s="23" t="s">
        <v>393</v>
      </c>
    </row>
    <row r="170" spans="1:5" x14ac:dyDescent="0.25">
      <c r="A170" t="str">
        <f>"07"</f>
        <v>07</v>
      </c>
      <c r="B170" t="s">
        <v>1162</v>
      </c>
      <c r="C170" s="12">
        <v>1799</v>
      </c>
      <c r="D170" t="s">
        <v>1192</v>
      </c>
      <c r="E170" s="23" t="s">
        <v>433</v>
      </c>
    </row>
    <row r="171" spans="1:5" x14ac:dyDescent="0.25">
      <c r="A171" t="str">
        <f>"07"</f>
        <v>07</v>
      </c>
      <c r="B171" t="s">
        <v>1162</v>
      </c>
      <c r="C171" s="12">
        <v>2540</v>
      </c>
      <c r="D171" t="s">
        <v>1193</v>
      </c>
      <c r="E171" s="23" t="s">
        <v>443</v>
      </c>
    </row>
    <row r="172" spans="1:5" x14ac:dyDescent="0.25">
      <c r="A172" t="str">
        <f>"07"</f>
        <v>07</v>
      </c>
      <c r="B172" t="s">
        <v>1162</v>
      </c>
      <c r="C172" s="12">
        <v>2560</v>
      </c>
      <c r="D172" t="s">
        <v>1194</v>
      </c>
      <c r="E172" s="23" t="s">
        <v>447</v>
      </c>
    </row>
    <row r="173" spans="1:5" x14ac:dyDescent="0.25">
      <c r="A173" t="str">
        <f>"80"</f>
        <v>80</v>
      </c>
      <c r="B173" t="s">
        <v>1162</v>
      </c>
      <c r="C173" s="12">
        <v>7109</v>
      </c>
      <c r="D173" t="s">
        <v>451</v>
      </c>
      <c r="E173" s="23" t="s">
        <v>452</v>
      </c>
    </row>
    <row r="174" spans="1:5" x14ac:dyDescent="0.25">
      <c r="A174" t="str">
        <f t="shared" ref="A174:A190" si="9">"07"</f>
        <v>07</v>
      </c>
      <c r="B174" t="s">
        <v>1162</v>
      </c>
      <c r="C174" s="12">
        <v>2670</v>
      </c>
      <c r="D174" t="s">
        <v>1195</v>
      </c>
      <c r="E174" s="23" t="s">
        <v>469</v>
      </c>
    </row>
    <row r="175" spans="1:5" x14ac:dyDescent="0.25">
      <c r="A175" t="str">
        <f t="shared" si="9"/>
        <v>07</v>
      </c>
      <c r="B175" t="s">
        <v>1162</v>
      </c>
      <c r="C175" s="12">
        <v>2890</v>
      </c>
      <c r="D175" t="s">
        <v>1196</v>
      </c>
      <c r="E175" s="23" t="s">
        <v>501</v>
      </c>
    </row>
    <row r="176" spans="1:5" ht="30" x14ac:dyDescent="0.25">
      <c r="A176" t="str">
        <f t="shared" si="9"/>
        <v>07</v>
      </c>
      <c r="B176" t="s">
        <v>1162</v>
      </c>
      <c r="C176" s="12">
        <v>1802</v>
      </c>
      <c r="D176" t="s">
        <v>1197</v>
      </c>
      <c r="E176" s="23" t="s">
        <v>522</v>
      </c>
    </row>
    <row r="177" spans="1:5" ht="90" x14ac:dyDescent="0.25">
      <c r="A177" t="str">
        <f t="shared" si="9"/>
        <v>07</v>
      </c>
      <c r="B177" t="s">
        <v>1162</v>
      </c>
      <c r="C177" s="12">
        <v>3110</v>
      </c>
      <c r="D177" t="s">
        <v>1198</v>
      </c>
      <c r="E177" s="24" t="s">
        <v>1199</v>
      </c>
    </row>
    <row r="178" spans="1:5" x14ac:dyDescent="0.25">
      <c r="A178" t="str">
        <f t="shared" si="9"/>
        <v>07</v>
      </c>
      <c r="B178" t="s">
        <v>1162</v>
      </c>
      <c r="C178" s="12">
        <v>3420</v>
      </c>
      <c r="D178" t="s">
        <v>1200</v>
      </c>
      <c r="E178" s="23" t="s">
        <v>588</v>
      </c>
    </row>
    <row r="179" spans="1:5" x14ac:dyDescent="0.25">
      <c r="A179" t="str">
        <f t="shared" si="9"/>
        <v>07</v>
      </c>
      <c r="B179" t="s">
        <v>1162</v>
      </c>
      <c r="C179" s="12">
        <v>3770</v>
      </c>
      <c r="D179" t="s">
        <v>1201</v>
      </c>
      <c r="E179" s="23" t="s">
        <v>642</v>
      </c>
    </row>
    <row r="180" spans="1:5" ht="30" x14ac:dyDescent="0.25">
      <c r="A180" t="str">
        <f t="shared" si="9"/>
        <v>07</v>
      </c>
      <c r="B180" t="s">
        <v>1162</v>
      </c>
      <c r="C180" s="12">
        <v>4060</v>
      </c>
      <c r="D180" t="s">
        <v>1202</v>
      </c>
      <c r="E180" s="23" t="s">
        <v>693</v>
      </c>
    </row>
    <row r="181" spans="1:5" x14ac:dyDescent="0.25">
      <c r="A181" t="str">
        <f t="shared" si="9"/>
        <v>07</v>
      </c>
      <c r="B181" t="s">
        <v>1162</v>
      </c>
      <c r="C181" s="12">
        <v>4110</v>
      </c>
      <c r="D181" t="s">
        <v>1203</v>
      </c>
      <c r="E181" s="23" t="s">
        <v>709</v>
      </c>
    </row>
    <row r="182" spans="1:5" x14ac:dyDescent="0.25">
      <c r="A182" t="str">
        <f t="shared" si="9"/>
        <v>07</v>
      </c>
      <c r="B182" t="s">
        <v>1162</v>
      </c>
      <c r="C182" s="12">
        <v>4120</v>
      </c>
      <c r="D182" t="s">
        <v>1204</v>
      </c>
      <c r="E182" s="23" t="s">
        <v>1205</v>
      </c>
    </row>
    <row r="183" spans="1:5" x14ac:dyDescent="0.25">
      <c r="A183" t="str">
        <f t="shared" si="9"/>
        <v>07</v>
      </c>
      <c r="B183" t="s">
        <v>1162</v>
      </c>
      <c r="C183" s="12">
        <v>4590</v>
      </c>
      <c r="D183" t="s">
        <v>1206</v>
      </c>
      <c r="E183" s="23" t="s">
        <v>784</v>
      </c>
    </row>
    <row r="184" spans="1:5" x14ac:dyDescent="0.25">
      <c r="A184" t="str">
        <f t="shared" si="9"/>
        <v>07</v>
      </c>
      <c r="B184" t="s">
        <v>1162</v>
      </c>
      <c r="C184" s="12">
        <v>4790</v>
      </c>
      <c r="D184" t="s">
        <v>1207</v>
      </c>
      <c r="E184" s="23" t="s">
        <v>808</v>
      </c>
    </row>
    <row r="185" spans="1:5" x14ac:dyDescent="0.25">
      <c r="A185" t="str">
        <f t="shared" si="9"/>
        <v>07</v>
      </c>
      <c r="B185" t="s">
        <v>1162</v>
      </c>
      <c r="C185" s="12">
        <v>5035</v>
      </c>
      <c r="D185" t="s">
        <v>1208</v>
      </c>
      <c r="E185" s="23" t="s">
        <v>840</v>
      </c>
    </row>
    <row r="186" spans="1:5" x14ac:dyDescent="0.25">
      <c r="A186" t="str">
        <f t="shared" si="9"/>
        <v>07</v>
      </c>
      <c r="B186" t="s">
        <v>1162</v>
      </c>
      <c r="C186" s="12">
        <v>5080</v>
      </c>
      <c r="D186" t="s">
        <v>1209</v>
      </c>
      <c r="E186" s="23" t="s">
        <v>843</v>
      </c>
    </row>
    <row r="187" spans="1:5" x14ac:dyDescent="0.25">
      <c r="A187" t="str">
        <f t="shared" si="9"/>
        <v>07</v>
      </c>
      <c r="B187" t="s">
        <v>1162</v>
      </c>
      <c r="C187" s="12">
        <v>5400</v>
      </c>
      <c r="D187" t="s">
        <v>1210</v>
      </c>
      <c r="E187" s="23" t="s">
        <v>911</v>
      </c>
    </row>
    <row r="188" spans="1:5" ht="30" x14ac:dyDescent="0.25">
      <c r="A188" t="str">
        <f t="shared" si="9"/>
        <v>07</v>
      </c>
      <c r="B188" t="s">
        <v>1162</v>
      </c>
      <c r="C188" s="12">
        <v>5560</v>
      </c>
      <c r="D188" t="s">
        <v>1211</v>
      </c>
      <c r="E188" s="23" t="s">
        <v>936</v>
      </c>
    </row>
    <row r="189" spans="1:5" x14ac:dyDescent="0.25">
      <c r="A189" t="str">
        <f t="shared" si="9"/>
        <v>07</v>
      </c>
      <c r="B189" t="s">
        <v>1162</v>
      </c>
      <c r="C189" s="12">
        <v>5820</v>
      </c>
      <c r="D189" t="s">
        <v>1212</v>
      </c>
      <c r="E189" s="23" t="s">
        <v>971</v>
      </c>
    </row>
    <row r="190" spans="1:5" ht="30" x14ac:dyDescent="0.25">
      <c r="A190" t="str">
        <f t="shared" si="9"/>
        <v>07</v>
      </c>
      <c r="B190" t="s">
        <v>1162</v>
      </c>
      <c r="C190" s="12">
        <v>5900</v>
      </c>
      <c r="D190" t="s">
        <v>1213</v>
      </c>
      <c r="E190" s="23" t="s">
        <v>983</v>
      </c>
    </row>
    <row r="191" spans="1:5" ht="30" x14ac:dyDescent="0.25">
      <c r="A191" t="str">
        <f t="shared" ref="A191:A206" si="10">"09"</f>
        <v>09</v>
      </c>
      <c r="B191" t="s">
        <v>1214</v>
      </c>
      <c r="C191" s="12">
        <v>170</v>
      </c>
      <c r="D191" t="s">
        <v>1215</v>
      </c>
      <c r="E191" s="24" t="s">
        <v>1216</v>
      </c>
    </row>
    <row r="192" spans="1:5" x14ac:dyDescent="0.25">
      <c r="A192" t="str">
        <f t="shared" si="10"/>
        <v>09</v>
      </c>
      <c r="B192" t="s">
        <v>1214</v>
      </c>
      <c r="C192" s="12">
        <v>710</v>
      </c>
      <c r="D192" t="s">
        <v>1217</v>
      </c>
      <c r="E192" s="23" t="s">
        <v>132</v>
      </c>
    </row>
    <row r="193" spans="1:5" x14ac:dyDescent="0.25">
      <c r="A193" t="str">
        <f t="shared" si="10"/>
        <v>09</v>
      </c>
      <c r="B193" t="s">
        <v>1214</v>
      </c>
      <c r="C193" s="12">
        <v>715</v>
      </c>
      <c r="D193" t="s">
        <v>1218</v>
      </c>
      <c r="E193" s="24" t="s">
        <v>1219</v>
      </c>
    </row>
    <row r="194" spans="1:5" x14ac:dyDescent="0.25">
      <c r="A194" t="str">
        <f t="shared" si="10"/>
        <v>09</v>
      </c>
      <c r="B194" t="s">
        <v>1214</v>
      </c>
      <c r="C194" s="12">
        <v>720</v>
      </c>
      <c r="D194" t="s">
        <v>1220</v>
      </c>
      <c r="E194" s="23" t="s">
        <v>134</v>
      </c>
    </row>
    <row r="195" spans="1:5" ht="30" x14ac:dyDescent="0.25">
      <c r="A195" t="str">
        <f t="shared" si="10"/>
        <v>09</v>
      </c>
      <c r="B195" t="s">
        <v>1214</v>
      </c>
      <c r="C195" s="12">
        <v>1080</v>
      </c>
      <c r="D195" t="s">
        <v>1221</v>
      </c>
      <c r="E195" s="24" t="s">
        <v>1222</v>
      </c>
    </row>
    <row r="196" spans="1:5" x14ac:dyDescent="0.25">
      <c r="A196" t="str">
        <f t="shared" si="10"/>
        <v>09</v>
      </c>
      <c r="B196" t="s">
        <v>1214</v>
      </c>
      <c r="C196" s="12">
        <v>2820</v>
      </c>
      <c r="D196" t="s">
        <v>1223</v>
      </c>
      <c r="E196" s="23" t="s">
        <v>491</v>
      </c>
    </row>
    <row r="197" spans="1:5" x14ac:dyDescent="0.25">
      <c r="A197" t="str">
        <f t="shared" si="10"/>
        <v>09</v>
      </c>
      <c r="B197" t="s">
        <v>1214</v>
      </c>
      <c r="C197" s="12">
        <v>2840</v>
      </c>
      <c r="D197" t="s">
        <v>1224</v>
      </c>
      <c r="E197" s="23" t="s">
        <v>493</v>
      </c>
    </row>
    <row r="198" spans="1:5" x14ac:dyDescent="0.25">
      <c r="A198" t="str">
        <f t="shared" si="10"/>
        <v>09</v>
      </c>
      <c r="B198" t="s">
        <v>1214</v>
      </c>
      <c r="C198" s="12">
        <v>3130</v>
      </c>
      <c r="D198" t="s">
        <v>1225</v>
      </c>
      <c r="E198" s="23" t="s">
        <v>538</v>
      </c>
    </row>
    <row r="199" spans="1:5" ht="30" x14ac:dyDescent="0.25">
      <c r="A199" t="str">
        <f t="shared" si="10"/>
        <v>09</v>
      </c>
      <c r="B199" t="s">
        <v>1214</v>
      </c>
      <c r="C199" s="12">
        <v>3680</v>
      </c>
      <c r="D199" t="s">
        <v>1226</v>
      </c>
      <c r="E199" s="24" t="s">
        <v>1227</v>
      </c>
    </row>
    <row r="200" spans="1:5" x14ac:dyDescent="0.25">
      <c r="A200" t="str">
        <f t="shared" si="10"/>
        <v>09</v>
      </c>
      <c r="B200" t="s">
        <v>1214</v>
      </c>
      <c r="C200" s="12">
        <v>3780</v>
      </c>
      <c r="D200" t="s">
        <v>1228</v>
      </c>
      <c r="E200" s="23" t="s">
        <v>644</v>
      </c>
    </row>
    <row r="201" spans="1:5" ht="30" x14ac:dyDescent="0.25">
      <c r="A201" t="str">
        <f t="shared" si="10"/>
        <v>09</v>
      </c>
      <c r="B201" t="s">
        <v>1214</v>
      </c>
      <c r="C201" s="12">
        <v>5060</v>
      </c>
      <c r="D201" t="s">
        <v>1229</v>
      </c>
      <c r="E201" s="24" t="s">
        <v>1216</v>
      </c>
    </row>
    <row r="202" spans="1:5" x14ac:dyDescent="0.25">
      <c r="A202" t="str">
        <f t="shared" si="10"/>
        <v>09</v>
      </c>
      <c r="B202" t="s">
        <v>1214</v>
      </c>
      <c r="C202" s="12">
        <v>5340</v>
      </c>
      <c r="D202" t="s">
        <v>1230</v>
      </c>
      <c r="E202" s="23" t="s">
        <v>897</v>
      </c>
    </row>
    <row r="203" spans="1:5" x14ac:dyDescent="0.25">
      <c r="A203" t="str">
        <f t="shared" si="10"/>
        <v>09</v>
      </c>
      <c r="B203" t="s">
        <v>1214</v>
      </c>
      <c r="C203" s="12">
        <v>5610</v>
      </c>
      <c r="D203" t="s">
        <v>1231</v>
      </c>
      <c r="E203" s="23" t="s">
        <v>942</v>
      </c>
    </row>
    <row r="204" spans="1:5" x14ac:dyDescent="0.25">
      <c r="A204" t="str">
        <f t="shared" si="10"/>
        <v>09</v>
      </c>
      <c r="B204" t="s">
        <v>1214</v>
      </c>
      <c r="C204" s="12">
        <v>5790</v>
      </c>
      <c r="D204" t="s">
        <v>1232</v>
      </c>
      <c r="E204" s="24" t="s">
        <v>1233</v>
      </c>
    </row>
    <row r="205" spans="1:5" ht="30" x14ac:dyDescent="0.25">
      <c r="A205" t="str">
        <f t="shared" si="10"/>
        <v>09</v>
      </c>
      <c r="B205" t="s">
        <v>1214</v>
      </c>
      <c r="C205" s="12">
        <v>5800</v>
      </c>
      <c r="D205" t="s">
        <v>1234</v>
      </c>
      <c r="E205" s="24" t="s">
        <v>1235</v>
      </c>
    </row>
    <row r="206" spans="1:5" x14ac:dyDescent="0.25">
      <c r="A206" t="str">
        <f t="shared" si="10"/>
        <v>09</v>
      </c>
      <c r="B206" t="s">
        <v>1214</v>
      </c>
      <c r="C206" s="12">
        <v>5840</v>
      </c>
      <c r="D206" t="s">
        <v>1236</v>
      </c>
      <c r="E206" s="23" t="s">
        <v>973</v>
      </c>
    </row>
    <row r="207" spans="1:5" ht="30" x14ac:dyDescent="0.25">
      <c r="A207" t="str">
        <f>"11"</f>
        <v>11</v>
      </c>
      <c r="B207" t="s">
        <v>1237</v>
      </c>
      <c r="C207" s="12">
        <v>540</v>
      </c>
      <c r="D207" t="s">
        <v>1238</v>
      </c>
      <c r="E207" s="23" t="s">
        <v>100</v>
      </c>
    </row>
    <row r="208" spans="1:5" x14ac:dyDescent="0.25">
      <c r="A208" t="str">
        <f>"80"</f>
        <v>80</v>
      </c>
      <c r="B208" t="s">
        <v>1237</v>
      </c>
      <c r="C208" s="12">
        <v>6100</v>
      </c>
      <c r="D208" t="s">
        <v>101</v>
      </c>
      <c r="E208" s="23" t="s">
        <v>102</v>
      </c>
    </row>
    <row r="209" spans="1:5" x14ac:dyDescent="0.25">
      <c r="A209" t="str">
        <f>"11"</f>
        <v>11</v>
      </c>
      <c r="B209" t="s">
        <v>1237</v>
      </c>
      <c r="C209" s="12">
        <v>950</v>
      </c>
      <c r="D209" t="s">
        <v>1239</v>
      </c>
      <c r="E209" s="23" t="s">
        <v>174</v>
      </c>
    </row>
    <row r="210" spans="1:5" x14ac:dyDescent="0.25">
      <c r="A210" t="str">
        <f>"80"</f>
        <v>80</v>
      </c>
      <c r="B210" t="s">
        <v>1237</v>
      </c>
      <c r="C210" s="12">
        <v>6089</v>
      </c>
      <c r="D210" t="s">
        <v>1240</v>
      </c>
      <c r="E210" s="26" t="s">
        <v>1241</v>
      </c>
    </row>
    <row r="211" spans="1:5" x14ac:dyDescent="0.25">
      <c r="A211" t="str">
        <f t="shared" ref="A211:A219" si="11">"11"</f>
        <v>11</v>
      </c>
      <c r="B211" t="s">
        <v>1237</v>
      </c>
      <c r="C211" s="12">
        <v>995</v>
      </c>
      <c r="D211" t="s">
        <v>1242</v>
      </c>
      <c r="E211" s="23" t="s">
        <v>181</v>
      </c>
    </row>
    <row r="212" spans="1:5" x14ac:dyDescent="0.25">
      <c r="A212" t="str">
        <f t="shared" si="11"/>
        <v>11</v>
      </c>
      <c r="B212" t="s">
        <v>1237</v>
      </c>
      <c r="C212" s="12">
        <v>997</v>
      </c>
      <c r="D212" t="s">
        <v>1243</v>
      </c>
      <c r="E212" s="26" t="s">
        <v>1244</v>
      </c>
    </row>
    <row r="213" spans="1:5" x14ac:dyDescent="0.25">
      <c r="A213" t="str">
        <f t="shared" si="11"/>
        <v>11</v>
      </c>
      <c r="B213" t="s">
        <v>1237</v>
      </c>
      <c r="C213" s="12">
        <v>1020</v>
      </c>
      <c r="D213" t="s">
        <v>1245</v>
      </c>
      <c r="E213" s="23" t="s">
        <v>185</v>
      </c>
    </row>
    <row r="214" spans="1:5" x14ac:dyDescent="0.25">
      <c r="A214" t="str">
        <f t="shared" si="11"/>
        <v>11</v>
      </c>
      <c r="B214" t="s">
        <v>1237</v>
      </c>
      <c r="C214" s="12">
        <v>1120</v>
      </c>
      <c r="D214" t="s">
        <v>1246</v>
      </c>
      <c r="E214" s="23" t="s">
        <v>203</v>
      </c>
    </row>
    <row r="215" spans="1:5" x14ac:dyDescent="0.25">
      <c r="A215" t="str">
        <f t="shared" si="11"/>
        <v>11</v>
      </c>
      <c r="B215" t="s">
        <v>1237</v>
      </c>
      <c r="C215" s="12">
        <v>1460</v>
      </c>
      <c r="D215" t="s">
        <v>1247</v>
      </c>
      <c r="E215" s="23" t="s">
        <v>262</v>
      </c>
    </row>
    <row r="216" spans="1:5" x14ac:dyDescent="0.25">
      <c r="A216" t="str">
        <f t="shared" si="11"/>
        <v>11</v>
      </c>
      <c r="B216" t="s">
        <v>1237</v>
      </c>
      <c r="C216" s="12">
        <v>1820</v>
      </c>
      <c r="D216" t="s">
        <v>1248</v>
      </c>
      <c r="E216" s="23" t="s">
        <v>317</v>
      </c>
    </row>
    <row r="217" spans="1:5" x14ac:dyDescent="0.25">
      <c r="A217" t="str">
        <f t="shared" si="11"/>
        <v>11</v>
      </c>
      <c r="B217" t="s">
        <v>1237</v>
      </c>
      <c r="C217" s="12">
        <v>2270</v>
      </c>
      <c r="D217" t="s">
        <v>1249</v>
      </c>
      <c r="E217" s="23" t="s">
        <v>395</v>
      </c>
    </row>
    <row r="218" spans="1:5" x14ac:dyDescent="0.25">
      <c r="A218" t="str">
        <f t="shared" si="11"/>
        <v>11</v>
      </c>
      <c r="B218" t="s">
        <v>1237</v>
      </c>
      <c r="C218" s="12">
        <v>2570</v>
      </c>
      <c r="D218" t="s">
        <v>1250</v>
      </c>
      <c r="E218" s="23" t="s">
        <v>449</v>
      </c>
    </row>
    <row r="219" spans="1:5" x14ac:dyDescent="0.25">
      <c r="A219" t="str">
        <f t="shared" si="11"/>
        <v>11</v>
      </c>
      <c r="B219" t="s">
        <v>1237</v>
      </c>
      <c r="C219" s="12">
        <v>3050</v>
      </c>
      <c r="D219" t="s">
        <v>1251</v>
      </c>
      <c r="E219" s="23" t="s">
        <v>526</v>
      </c>
    </row>
    <row r="220" spans="1:5" x14ac:dyDescent="0.25">
      <c r="A220" t="str">
        <f>"80"</f>
        <v>80</v>
      </c>
      <c r="B220" t="s">
        <v>1237</v>
      </c>
      <c r="C220" s="12">
        <v>6069</v>
      </c>
      <c r="D220" t="s">
        <v>1252</v>
      </c>
      <c r="E220" s="23" t="s">
        <v>556</v>
      </c>
    </row>
    <row r="221" spans="1:5" x14ac:dyDescent="0.25">
      <c r="A221" t="str">
        <f>"11"</f>
        <v>11</v>
      </c>
      <c r="B221" t="s">
        <v>1237</v>
      </c>
      <c r="C221" s="12">
        <v>3230</v>
      </c>
      <c r="D221" t="s">
        <v>1253</v>
      </c>
      <c r="E221" s="23" t="s">
        <v>554</v>
      </c>
    </row>
    <row r="222" spans="1:5" x14ac:dyDescent="0.25">
      <c r="A222" t="str">
        <f>"11"</f>
        <v>11</v>
      </c>
      <c r="B222" t="s">
        <v>1237</v>
      </c>
      <c r="C222" s="12">
        <v>5070</v>
      </c>
      <c r="D222" t="s">
        <v>1254</v>
      </c>
      <c r="E222" s="23" t="s">
        <v>317</v>
      </c>
    </row>
    <row r="223" spans="1:5" x14ac:dyDescent="0.25">
      <c r="A223" t="str">
        <f>"11"</f>
        <v>11</v>
      </c>
      <c r="B223" t="s">
        <v>1237</v>
      </c>
      <c r="C223" s="12">
        <v>5300</v>
      </c>
      <c r="D223" t="s">
        <v>1255</v>
      </c>
      <c r="E223" s="23" t="s">
        <v>889</v>
      </c>
    </row>
    <row r="224" spans="1:5" x14ac:dyDescent="0.25">
      <c r="A224" t="str">
        <f>"80"</f>
        <v>80</v>
      </c>
      <c r="B224" t="s">
        <v>1237</v>
      </c>
      <c r="C224" s="12">
        <v>6028</v>
      </c>
      <c r="D224" t="s">
        <v>908</v>
      </c>
      <c r="E224" s="23" t="s">
        <v>909</v>
      </c>
    </row>
    <row r="225" spans="1:5" ht="30" x14ac:dyDescent="0.25">
      <c r="A225" t="str">
        <f>"11"</f>
        <v>11</v>
      </c>
      <c r="B225" t="s">
        <v>1237</v>
      </c>
      <c r="C225" s="12">
        <v>5390</v>
      </c>
      <c r="D225" t="s">
        <v>1256</v>
      </c>
      <c r="E225" s="23" t="s">
        <v>907</v>
      </c>
    </row>
    <row r="226" spans="1:5" x14ac:dyDescent="0.25">
      <c r="A226" t="str">
        <f>"80"</f>
        <v>80</v>
      </c>
      <c r="B226" t="s">
        <v>1257</v>
      </c>
      <c r="C226" s="12">
        <v>6110</v>
      </c>
      <c r="D226" t="s">
        <v>1258</v>
      </c>
      <c r="E226" s="23" t="s">
        <v>1259</v>
      </c>
    </row>
    <row r="227" spans="1:5" x14ac:dyDescent="0.25">
      <c r="A227" t="str">
        <f>"13"</f>
        <v>13</v>
      </c>
      <c r="B227" t="s">
        <v>1257</v>
      </c>
      <c r="C227" s="12">
        <v>250</v>
      </c>
      <c r="D227" t="s">
        <v>1260</v>
      </c>
      <c r="E227" s="23" t="s">
        <v>44</v>
      </c>
    </row>
    <row r="228" spans="1:5" ht="30" x14ac:dyDescent="0.25">
      <c r="A228" t="str">
        <f>"13"</f>
        <v>13</v>
      </c>
      <c r="B228" t="s">
        <v>1257</v>
      </c>
      <c r="C228" s="12">
        <v>410</v>
      </c>
      <c r="D228" t="s">
        <v>1261</v>
      </c>
      <c r="E228" s="23" t="s">
        <v>78</v>
      </c>
    </row>
    <row r="229" spans="1:5" x14ac:dyDescent="0.25">
      <c r="A229" t="str">
        <f>"80"</f>
        <v>80</v>
      </c>
      <c r="B229" t="s">
        <v>1257</v>
      </c>
      <c r="C229" s="12">
        <v>6022</v>
      </c>
      <c r="D229" t="s">
        <v>111</v>
      </c>
      <c r="E229" s="23" t="s">
        <v>112</v>
      </c>
    </row>
    <row r="230" spans="1:5" x14ac:dyDescent="0.25">
      <c r="A230" t="str">
        <f>"13"</f>
        <v>13</v>
      </c>
      <c r="B230" t="s">
        <v>1257</v>
      </c>
      <c r="C230" s="12">
        <v>660</v>
      </c>
      <c r="D230" t="s">
        <v>1262</v>
      </c>
      <c r="E230" s="23" t="s">
        <v>122</v>
      </c>
    </row>
    <row r="231" spans="1:5" x14ac:dyDescent="0.25">
      <c r="A231" t="str">
        <f>"13"</f>
        <v>13</v>
      </c>
      <c r="B231" t="s">
        <v>1257</v>
      </c>
      <c r="C231" s="12">
        <v>760</v>
      </c>
      <c r="D231" t="s">
        <v>1263</v>
      </c>
      <c r="E231" s="23" t="s">
        <v>142</v>
      </c>
    </row>
    <row r="232" spans="1:5" x14ac:dyDescent="0.25">
      <c r="A232" t="str">
        <f>"80"</f>
        <v>80</v>
      </c>
      <c r="B232" t="s">
        <v>1257</v>
      </c>
      <c r="C232" s="12">
        <v>6320</v>
      </c>
      <c r="D232" t="s">
        <v>198</v>
      </c>
      <c r="E232" s="23" t="s">
        <v>199</v>
      </c>
    </row>
    <row r="233" spans="1:5" x14ac:dyDescent="0.25">
      <c r="A233" t="str">
        <f>"80"</f>
        <v>80</v>
      </c>
      <c r="B233" t="s">
        <v>1257</v>
      </c>
      <c r="C233" s="12">
        <v>6410</v>
      </c>
      <c r="D233" t="s">
        <v>1264</v>
      </c>
      <c r="E233" s="19" t="s">
        <v>1265</v>
      </c>
    </row>
    <row r="234" spans="1:5" x14ac:dyDescent="0.25">
      <c r="A234" t="str">
        <f t="shared" ref="A234:A238" si="12">"13"</f>
        <v>13</v>
      </c>
      <c r="B234" t="s">
        <v>1257</v>
      </c>
      <c r="C234" s="12">
        <v>1210</v>
      </c>
      <c r="D234" t="s">
        <v>1266</v>
      </c>
      <c r="E234" s="23" t="s">
        <v>219</v>
      </c>
    </row>
    <row r="235" spans="1:5" ht="45" x14ac:dyDescent="0.25">
      <c r="A235" t="str">
        <f t="shared" si="12"/>
        <v>13</v>
      </c>
      <c r="B235" t="s">
        <v>1257</v>
      </c>
      <c r="C235" s="12">
        <v>1390</v>
      </c>
      <c r="D235" t="s">
        <v>1267</v>
      </c>
      <c r="E235" s="23" t="s">
        <v>251</v>
      </c>
    </row>
    <row r="236" spans="1:5" x14ac:dyDescent="0.25">
      <c r="A236" t="str">
        <f t="shared" si="12"/>
        <v>13</v>
      </c>
      <c r="B236" t="s">
        <v>1257</v>
      </c>
      <c r="C236" s="12">
        <v>1400</v>
      </c>
      <c r="D236" t="s">
        <v>1268</v>
      </c>
      <c r="E236" s="23" t="s">
        <v>253</v>
      </c>
    </row>
    <row r="237" spans="1:5" x14ac:dyDescent="0.25">
      <c r="A237" t="str">
        <f t="shared" si="12"/>
        <v>13</v>
      </c>
      <c r="B237" t="s">
        <v>1257</v>
      </c>
      <c r="C237" s="12">
        <v>1465</v>
      </c>
      <c r="D237" t="s">
        <v>1269</v>
      </c>
      <c r="E237" s="23" t="s">
        <v>263</v>
      </c>
    </row>
    <row r="238" spans="1:5" ht="30" x14ac:dyDescent="0.25">
      <c r="A238" t="str">
        <f t="shared" si="12"/>
        <v>13</v>
      </c>
      <c r="B238" t="s">
        <v>1257</v>
      </c>
      <c r="C238" s="12">
        <v>1750</v>
      </c>
      <c r="D238" t="s">
        <v>1270</v>
      </c>
      <c r="E238" s="23" t="s">
        <v>301</v>
      </c>
    </row>
    <row r="239" spans="1:5" ht="30" x14ac:dyDescent="0.25">
      <c r="A239" t="str">
        <f>"80"</f>
        <v>80</v>
      </c>
      <c r="B239" t="s">
        <v>1257</v>
      </c>
      <c r="C239" s="12">
        <v>6665</v>
      </c>
      <c r="D239" t="s">
        <v>1271</v>
      </c>
      <c r="E239" s="19" t="s">
        <v>1272</v>
      </c>
    </row>
    <row r="240" spans="1:5" ht="45" x14ac:dyDescent="0.25">
      <c r="A240" t="str">
        <f>"80"</f>
        <v>80</v>
      </c>
      <c r="B240" t="s">
        <v>1257</v>
      </c>
      <c r="C240" s="12">
        <v>6053</v>
      </c>
      <c r="D240" t="s">
        <v>1273</v>
      </c>
      <c r="E240" s="17" t="s">
        <v>1274</v>
      </c>
    </row>
    <row r="241" spans="1:5" x14ac:dyDescent="0.25">
      <c r="A241" t="str">
        <f>"13"</f>
        <v>13</v>
      </c>
      <c r="B241" t="s">
        <v>1257</v>
      </c>
      <c r="C241" s="12">
        <v>2330</v>
      </c>
      <c r="D241" t="s">
        <v>1275</v>
      </c>
      <c r="E241" s="23" t="s">
        <v>406</v>
      </c>
    </row>
    <row r="242" spans="1:5" x14ac:dyDescent="0.25">
      <c r="A242" t="str">
        <f>"80"</f>
        <v>80</v>
      </c>
      <c r="B242" t="s">
        <v>1257</v>
      </c>
      <c r="C242" s="12">
        <v>6109</v>
      </c>
      <c r="D242" t="s">
        <v>1276</v>
      </c>
      <c r="E242" s="16" t="s">
        <v>1276</v>
      </c>
    </row>
    <row r="243" spans="1:5" ht="30" x14ac:dyDescent="0.25">
      <c r="A243" t="str">
        <f>"80"</f>
        <v>80</v>
      </c>
      <c r="B243" t="s">
        <v>1257</v>
      </c>
      <c r="C243" s="12">
        <v>6099</v>
      </c>
      <c r="D243" t="s">
        <v>1277</v>
      </c>
      <c r="E243" s="19" t="s">
        <v>1278</v>
      </c>
    </row>
    <row r="244" spans="1:5" ht="30" x14ac:dyDescent="0.25">
      <c r="A244" t="str">
        <f>"13"</f>
        <v>13</v>
      </c>
      <c r="B244" t="s">
        <v>1257</v>
      </c>
      <c r="C244" s="12">
        <v>2730</v>
      </c>
      <c r="D244" t="s">
        <v>1279</v>
      </c>
      <c r="E244" s="23" t="s">
        <v>479</v>
      </c>
    </row>
    <row r="245" spans="1:5" ht="30" x14ac:dyDescent="0.25">
      <c r="A245" t="str">
        <f>"80"</f>
        <v>80</v>
      </c>
      <c r="B245" t="s">
        <v>1257</v>
      </c>
      <c r="C245" s="12">
        <v>7735</v>
      </c>
      <c r="D245" t="s">
        <v>519</v>
      </c>
      <c r="E245" s="23" t="s">
        <v>520</v>
      </c>
    </row>
    <row r="246" spans="1:5" ht="75" x14ac:dyDescent="0.25">
      <c r="A246" t="str">
        <f>"80"</f>
        <v>80</v>
      </c>
      <c r="B246" t="s">
        <v>1257</v>
      </c>
      <c r="C246" s="12">
        <v>7210</v>
      </c>
      <c r="D246" t="s">
        <v>1280</v>
      </c>
      <c r="E246" s="19" t="s">
        <v>1281</v>
      </c>
    </row>
    <row r="247" spans="1:5" ht="30" x14ac:dyDescent="0.25">
      <c r="A247" t="str">
        <f>"13"</f>
        <v>13</v>
      </c>
      <c r="B247" t="s">
        <v>1257</v>
      </c>
      <c r="C247" s="12">
        <v>3190</v>
      </c>
      <c r="D247" t="s">
        <v>1282</v>
      </c>
      <c r="E247" s="19" t="s">
        <v>1283</v>
      </c>
    </row>
    <row r="248" spans="1:5" ht="45" x14ac:dyDescent="0.25">
      <c r="A248" t="str">
        <f>"13"</f>
        <v>13</v>
      </c>
      <c r="B248" t="s">
        <v>1257</v>
      </c>
      <c r="C248" s="12">
        <v>3310</v>
      </c>
      <c r="D248" t="s">
        <v>1284</v>
      </c>
      <c r="E248" s="19" t="s">
        <v>1285</v>
      </c>
    </row>
    <row r="249" spans="1:5" x14ac:dyDescent="0.25">
      <c r="A249" t="str">
        <f>"80"</f>
        <v>80</v>
      </c>
      <c r="B249" t="s">
        <v>1257</v>
      </c>
      <c r="C249" s="12">
        <v>7290</v>
      </c>
      <c r="D249" t="s">
        <v>607</v>
      </c>
      <c r="E249" s="23" t="s">
        <v>608</v>
      </c>
    </row>
    <row r="250" spans="1:5" ht="30" x14ac:dyDescent="0.25">
      <c r="A250" t="str">
        <f>"80"</f>
        <v>80</v>
      </c>
      <c r="B250" t="s">
        <v>1257</v>
      </c>
      <c r="C250" s="12">
        <v>6029</v>
      </c>
      <c r="D250" t="s">
        <v>1286</v>
      </c>
      <c r="E250" s="19" t="s">
        <v>1287</v>
      </c>
    </row>
    <row r="251" spans="1:5" x14ac:dyDescent="0.25">
      <c r="A251" t="str">
        <f>"13"</f>
        <v>13</v>
      </c>
      <c r="B251" t="s">
        <v>1257</v>
      </c>
      <c r="C251" s="12">
        <v>3570</v>
      </c>
      <c r="D251" t="s">
        <v>1288</v>
      </c>
      <c r="E251" s="23" t="s">
        <v>612</v>
      </c>
    </row>
    <row r="252" spans="1:5" x14ac:dyDescent="0.25">
      <c r="A252" t="str">
        <f>"13"</f>
        <v>13</v>
      </c>
      <c r="B252" t="s">
        <v>1257</v>
      </c>
      <c r="C252" s="12">
        <v>3630</v>
      </c>
      <c r="D252" t="s">
        <v>1289</v>
      </c>
      <c r="E252" s="23" t="s">
        <v>620</v>
      </c>
    </row>
    <row r="253" spans="1:5" x14ac:dyDescent="0.25">
      <c r="A253" t="str">
        <f>"80"</f>
        <v>80</v>
      </c>
      <c r="B253" t="s">
        <v>1257</v>
      </c>
      <c r="C253" s="12">
        <v>7320</v>
      </c>
      <c r="D253" t="s">
        <v>1290</v>
      </c>
      <c r="E253" s="23" t="s">
        <v>628</v>
      </c>
    </row>
    <row r="254" spans="1:5" ht="45" x14ac:dyDescent="0.25">
      <c r="A254" t="str">
        <f>"13"</f>
        <v>13</v>
      </c>
      <c r="B254" t="s">
        <v>1257</v>
      </c>
      <c r="C254" s="12">
        <v>3750</v>
      </c>
      <c r="D254" t="s">
        <v>1291</v>
      </c>
      <c r="E254" s="19" t="s">
        <v>1292</v>
      </c>
    </row>
    <row r="255" spans="1:5" ht="30" x14ac:dyDescent="0.25">
      <c r="A255" t="str">
        <f>"13"</f>
        <v>13</v>
      </c>
      <c r="B255" t="s">
        <v>1257</v>
      </c>
      <c r="C255" s="12">
        <v>3880</v>
      </c>
      <c r="D255" t="s">
        <v>1293</v>
      </c>
      <c r="E255" s="19" t="s">
        <v>1294</v>
      </c>
    </row>
    <row r="256" spans="1:5" x14ac:dyDescent="0.25">
      <c r="A256" t="str">
        <f>"80"</f>
        <v>80</v>
      </c>
      <c r="B256" t="s">
        <v>1257</v>
      </c>
      <c r="C256" s="12">
        <v>6057</v>
      </c>
      <c r="D256" t="s">
        <v>1295</v>
      </c>
      <c r="E256" s="23" t="s">
        <v>697</v>
      </c>
    </row>
    <row r="257" spans="1:5" x14ac:dyDescent="0.25">
      <c r="A257" t="str">
        <f>"80"</f>
        <v>80</v>
      </c>
      <c r="B257" t="s">
        <v>1257</v>
      </c>
      <c r="C257" s="12">
        <v>6094</v>
      </c>
      <c r="D257" t="s">
        <v>1296</v>
      </c>
      <c r="E257" s="23" t="s">
        <v>705</v>
      </c>
    </row>
    <row r="258" spans="1:5" x14ac:dyDescent="0.25">
      <c r="A258" t="str">
        <f>"80"</f>
        <v>80</v>
      </c>
      <c r="B258" t="s">
        <v>1257</v>
      </c>
      <c r="C258" s="12">
        <v>6020</v>
      </c>
      <c r="D258" t="s">
        <v>1297</v>
      </c>
      <c r="E258" s="23" t="s">
        <v>731</v>
      </c>
    </row>
    <row r="259" spans="1:5" x14ac:dyDescent="0.25">
      <c r="A259" t="str">
        <f>"80"</f>
        <v>80</v>
      </c>
      <c r="B259" t="s">
        <v>1257</v>
      </c>
      <c r="C259" s="12">
        <v>7730</v>
      </c>
      <c r="D259" t="s">
        <v>1298</v>
      </c>
      <c r="E259" s="19" t="s">
        <v>1299</v>
      </c>
    </row>
    <row r="260" spans="1:5" ht="30" x14ac:dyDescent="0.25">
      <c r="A260" t="str">
        <f>"13"</f>
        <v>13</v>
      </c>
      <c r="B260" t="s">
        <v>1257</v>
      </c>
      <c r="C260" s="12">
        <v>4530</v>
      </c>
      <c r="D260" t="s">
        <v>1300</v>
      </c>
      <c r="E260" s="23" t="s">
        <v>772</v>
      </c>
    </row>
    <row r="261" spans="1:5" ht="60" x14ac:dyDescent="0.25">
      <c r="A261" t="str">
        <f>"80"</f>
        <v>80</v>
      </c>
      <c r="B261" t="s">
        <v>1257</v>
      </c>
      <c r="C261" s="12">
        <v>6058</v>
      </c>
      <c r="D261" t="s">
        <v>1301</v>
      </c>
      <c r="E261" s="19" t="s">
        <v>1302</v>
      </c>
    </row>
    <row r="262" spans="1:5" x14ac:dyDescent="0.25">
      <c r="A262" t="str">
        <f>"13"</f>
        <v>13</v>
      </c>
      <c r="B262" t="s">
        <v>1257</v>
      </c>
      <c r="C262" s="12">
        <v>4900</v>
      </c>
      <c r="D262" t="s">
        <v>1303</v>
      </c>
      <c r="E262" s="23" t="s">
        <v>825</v>
      </c>
    </row>
    <row r="263" spans="1:5" x14ac:dyDescent="0.25">
      <c r="A263" t="str">
        <f>"80"</f>
        <v>80</v>
      </c>
      <c r="B263" t="s">
        <v>1257</v>
      </c>
      <c r="C263" s="12">
        <v>7325</v>
      </c>
      <c r="D263" t="s">
        <v>852</v>
      </c>
      <c r="E263" s="23" t="s">
        <v>433</v>
      </c>
    </row>
    <row r="264" spans="1:5" x14ac:dyDescent="0.25">
      <c r="A264" t="str">
        <f>"80"</f>
        <v>80</v>
      </c>
      <c r="B264" t="s">
        <v>1257</v>
      </c>
      <c r="C264" s="12">
        <v>8065</v>
      </c>
      <c r="D264" t="s">
        <v>1304</v>
      </c>
      <c r="E264" s="23" t="s">
        <v>887</v>
      </c>
    </row>
    <row r="265" spans="1:5" x14ac:dyDescent="0.25">
      <c r="A265" t="str">
        <f>"13"</f>
        <v>13</v>
      </c>
      <c r="B265" t="s">
        <v>1257</v>
      </c>
      <c r="C265" s="12">
        <v>5370</v>
      </c>
      <c r="D265" t="s">
        <v>1305</v>
      </c>
      <c r="E265" s="23" t="s">
        <v>903</v>
      </c>
    </row>
    <row r="266" spans="1:5" ht="30" x14ac:dyDescent="0.25">
      <c r="A266" t="str">
        <f>"13"</f>
        <v>13</v>
      </c>
      <c r="B266" t="s">
        <v>1257</v>
      </c>
      <c r="C266" s="12">
        <v>5630</v>
      </c>
      <c r="D266" t="s">
        <v>1306</v>
      </c>
      <c r="E266" s="23" t="s">
        <v>944</v>
      </c>
    </row>
    <row r="267" spans="1:5" ht="30" x14ac:dyDescent="0.25">
      <c r="A267" t="str">
        <f>"13"</f>
        <v>13</v>
      </c>
      <c r="B267" t="s">
        <v>1257</v>
      </c>
      <c r="C267" s="12">
        <v>5680</v>
      </c>
      <c r="D267" t="s">
        <v>1307</v>
      </c>
      <c r="E267" s="23" t="s">
        <v>954</v>
      </c>
    </row>
    <row r="268" spans="1:5" x14ac:dyDescent="0.25">
      <c r="A268" t="str">
        <f t="shared" ref="A268:A295" si="13">"15"</f>
        <v>15</v>
      </c>
      <c r="B268" t="s">
        <v>1308</v>
      </c>
      <c r="C268" s="12">
        <v>860</v>
      </c>
      <c r="D268" t="s">
        <v>1309</v>
      </c>
      <c r="E268" s="23" t="s">
        <v>158</v>
      </c>
    </row>
    <row r="269" spans="1:5" x14ac:dyDescent="0.25">
      <c r="A269" t="str">
        <f t="shared" si="13"/>
        <v>15</v>
      </c>
      <c r="B269" t="s">
        <v>1308</v>
      </c>
      <c r="C269" s="12">
        <v>870</v>
      </c>
      <c r="D269" t="s">
        <v>1310</v>
      </c>
      <c r="E269" s="15" t="s">
        <v>1311</v>
      </c>
    </row>
    <row r="270" spans="1:5" ht="30" x14ac:dyDescent="0.25">
      <c r="A270" t="str">
        <f t="shared" si="13"/>
        <v>15</v>
      </c>
      <c r="B270" t="s">
        <v>1308</v>
      </c>
      <c r="C270" s="12">
        <v>4940</v>
      </c>
      <c r="D270" t="s">
        <v>1312</v>
      </c>
      <c r="E270" s="18" t="s">
        <v>1313</v>
      </c>
    </row>
    <row r="271" spans="1:5" x14ac:dyDescent="0.25">
      <c r="A271" t="str">
        <f t="shared" si="13"/>
        <v>15</v>
      </c>
      <c r="B271" t="s">
        <v>1308</v>
      </c>
      <c r="C271" s="12">
        <v>1100</v>
      </c>
      <c r="D271" t="s">
        <v>1314</v>
      </c>
      <c r="E271" s="23" t="s">
        <v>197</v>
      </c>
    </row>
    <row r="272" spans="1:5" ht="30" x14ac:dyDescent="0.25">
      <c r="A272" t="str">
        <f t="shared" si="13"/>
        <v>15</v>
      </c>
      <c r="B272" t="s">
        <v>1308</v>
      </c>
      <c r="C272" s="12">
        <v>1180</v>
      </c>
      <c r="D272" t="s">
        <v>1315</v>
      </c>
      <c r="E272" s="17" t="s">
        <v>1316</v>
      </c>
    </row>
    <row r="273" spans="1:5" x14ac:dyDescent="0.25">
      <c r="A273" t="str">
        <f t="shared" si="13"/>
        <v>15</v>
      </c>
      <c r="B273" t="s">
        <v>1308</v>
      </c>
      <c r="C273" s="12">
        <v>1330</v>
      </c>
      <c r="D273" t="s">
        <v>1317</v>
      </c>
      <c r="E273" s="16" t="s">
        <v>1318</v>
      </c>
    </row>
    <row r="274" spans="1:5" x14ac:dyDescent="0.25">
      <c r="A274" t="str">
        <f t="shared" si="13"/>
        <v>15</v>
      </c>
      <c r="B274" t="s">
        <v>1308</v>
      </c>
      <c r="C274" s="12">
        <v>1715</v>
      </c>
      <c r="D274" t="s">
        <v>1319</v>
      </c>
      <c r="E274" s="23" t="s">
        <v>295</v>
      </c>
    </row>
    <row r="275" spans="1:5" x14ac:dyDescent="0.25">
      <c r="A275" t="str">
        <f t="shared" si="13"/>
        <v>15</v>
      </c>
      <c r="B275" t="s">
        <v>1308</v>
      </c>
      <c r="C275" s="12">
        <v>1730</v>
      </c>
      <c r="D275" t="s">
        <v>1320</v>
      </c>
      <c r="E275" s="23" t="s">
        <v>299</v>
      </c>
    </row>
    <row r="276" spans="1:5" x14ac:dyDescent="0.25">
      <c r="A276" t="str">
        <f t="shared" si="13"/>
        <v>15</v>
      </c>
      <c r="B276" t="s">
        <v>1308</v>
      </c>
      <c r="C276" s="12">
        <v>1774</v>
      </c>
      <c r="D276" t="s">
        <v>1321</v>
      </c>
      <c r="E276" s="15" t="s">
        <v>1322</v>
      </c>
    </row>
    <row r="277" spans="1:5" ht="30" x14ac:dyDescent="0.25">
      <c r="A277" t="str">
        <f t="shared" si="13"/>
        <v>15</v>
      </c>
      <c r="B277" t="s">
        <v>1308</v>
      </c>
      <c r="C277" s="12">
        <v>1775</v>
      </c>
      <c r="D277" t="s">
        <v>1323</v>
      </c>
      <c r="E277" s="23" t="s">
        <v>305</v>
      </c>
    </row>
    <row r="278" spans="1:5" ht="30" x14ac:dyDescent="0.25">
      <c r="A278" t="str">
        <f t="shared" si="13"/>
        <v>15</v>
      </c>
      <c r="B278" t="s">
        <v>1308</v>
      </c>
      <c r="C278" s="12">
        <v>1830</v>
      </c>
      <c r="D278" t="s">
        <v>1248</v>
      </c>
      <c r="E278" s="24" t="s">
        <v>1324</v>
      </c>
    </row>
    <row r="279" spans="1:5" x14ac:dyDescent="0.25">
      <c r="A279" t="str">
        <f t="shared" si="13"/>
        <v>15</v>
      </c>
      <c r="B279" t="s">
        <v>1308</v>
      </c>
      <c r="C279" s="12">
        <v>2070</v>
      </c>
      <c r="D279" t="s">
        <v>1325</v>
      </c>
      <c r="E279" s="23" t="s">
        <v>353</v>
      </c>
    </row>
    <row r="280" spans="1:5" ht="30" x14ac:dyDescent="0.25">
      <c r="A280" t="str">
        <f t="shared" si="13"/>
        <v>15</v>
      </c>
      <c r="B280" t="s">
        <v>1308</v>
      </c>
      <c r="C280" s="12">
        <v>2440</v>
      </c>
      <c r="D280" t="s">
        <v>1326</v>
      </c>
      <c r="E280" s="23" t="s">
        <v>429</v>
      </c>
    </row>
    <row r="281" spans="1:5" ht="30" x14ac:dyDescent="0.25">
      <c r="A281" t="str">
        <f t="shared" si="13"/>
        <v>15</v>
      </c>
      <c r="B281" t="s">
        <v>1308</v>
      </c>
      <c r="C281" s="12">
        <v>2750</v>
      </c>
      <c r="D281" t="s">
        <v>1327</v>
      </c>
      <c r="E281" s="17" t="s">
        <v>1328</v>
      </c>
    </row>
    <row r="282" spans="1:5" ht="30" x14ac:dyDescent="0.25">
      <c r="A282" t="str">
        <f t="shared" si="13"/>
        <v>15</v>
      </c>
      <c r="B282" t="s">
        <v>1308</v>
      </c>
      <c r="C282" s="12">
        <v>2990</v>
      </c>
      <c r="D282" t="s">
        <v>1329</v>
      </c>
      <c r="E282" s="23" t="s">
        <v>514</v>
      </c>
    </row>
    <row r="283" spans="1:5" x14ac:dyDescent="0.25">
      <c r="A283" t="str">
        <f t="shared" si="13"/>
        <v>15</v>
      </c>
      <c r="B283" t="s">
        <v>1308</v>
      </c>
      <c r="C283" s="12">
        <v>3280</v>
      </c>
      <c r="D283" t="s">
        <v>1330</v>
      </c>
      <c r="E283" s="23" t="s">
        <v>564</v>
      </c>
    </row>
    <row r="284" spans="1:5" ht="30" x14ac:dyDescent="0.25">
      <c r="A284" t="str">
        <f t="shared" si="13"/>
        <v>15</v>
      </c>
      <c r="B284" t="s">
        <v>1308</v>
      </c>
      <c r="C284" s="12">
        <v>3490</v>
      </c>
      <c r="D284" t="s">
        <v>1331</v>
      </c>
      <c r="E284" s="23" t="s">
        <v>596</v>
      </c>
    </row>
    <row r="285" spans="1:5" x14ac:dyDescent="0.25">
      <c r="A285" t="str">
        <f t="shared" si="13"/>
        <v>15</v>
      </c>
      <c r="B285" t="s">
        <v>1308</v>
      </c>
      <c r="C285" s="12">
        <v>4020</v>
      </c>
      <c r="D285" t="s">
        <v>1332</v>
      </c>
      <c r="E285" s="23" t="s">
        <v>687</v>
      </c>
    </row>
    <row r="286" spans="1:5" ht="45" x14ac:dyDescent="0.25">
      <c r="A286" t="str">
        <f t="shared" si="13"/>
        <v>15</v>
      </c>
      <c r="B286" t="s">
        <v>1308</v>
      </c>
      <c r="C286" s="12">
        <v>4140</v>
      </c>
      <c r="D286" t="s">
        <v>1333</v>
      </c>
      <c r="E286" s="17" t="s">
        <v>1334</v>
      </c>
    </row>
    <row r="287" spans="1:5" x14ac:dyDescent="0.25">
      <c r="A287" t="str">
        <f t="shared" si="13"/>
        <v>15</v>
      </c>
      <c r="B287" t="s">
        <v>1308</v>
      </c>
      <c r="C287" s="12">
        <v>4880</v>
      </c>
      <c r="D287" t="s">
        <v>1335</v>
      </c>
      <c r="E287" s="23" t="s">
        <v>822</v>
      </c>
    </row>
    <row r="288" spans="1:5" ht="60" x14ac:dyDescent="0.25">
      <c r="A288" t="str">
        <f t="shared" si="13"/>
        <v>15</v>
      </c>
      <c r="B288" t="s">
        <v>1308</v>
      </c>
      <c r="C288" s="12">
        <v>5120</v>
      </c>
      <c r="D288" t="s">
        <v>1336</v>
      </c>
      <c r="E288" s="17" t="s">
        <v>1337</v>
      </c>
    </row>
    <row r="289" spans="1:5" x14ac:dyDescent="0.25">
      <c r="A289" t="str">
        <f t="shared" si="13"/>
        <v>15</v>
      </c>
      <c r="B289" t="s">
        <v>1308</v>
      </c>
      <c r="C289" s="12">
        <v>1590</v>
      </c>
      <c r="D289" t="s">
        <v>1338</v>
      </c>
      <c r="E289" s="23" t="s">
        <v>279</v>
      </c>
    </row>
    <row r="290" spans="1:5" x14ac:dyDescent="0.25">
      <c r="A290" t="str">
        <f t="shared" si="13"/>
        <v>15</v>
      </c>
      <c r="B290" t="s">
        <v>1308</v>
      </c>
      <c r="C290" s="12">
        <v>5500</v>
      </c>
      <c r="D290" t="s">
        <v>1339</v>
      </c>
      <c r="E290" s="23" t="s">
        <v>929</v>
      </c>
    </row>
    <row r="291" spans="1:5" ht="30" x14ac:dyDescent="0.25">
      <c r="A291" t="str">
        <f t="shared" si="13"/>
        <v>15</v>
      </c>
      <c r="B291" t="s">
        <v>1308</v>
      </c>
      <c r="C291" s="12">
        <v>5590</v>
      </c>
      <c r="D291" t="s">
        <v>1340</v>
      </c>
      <c r="E291" s="17" t="s">
        <v>1341</v>
      </c>
    </row>
    <row r="292" spans="1:5" ht="30" x14ac:dyDescent="0.25">
      <c r="A292" t="str">
        <f t="shared" si="13"/>
        <v>15</v>
      </c>
      <c r="B292" t="s">
        <v>1308</v>
      </c>
      <c r="C292" s="12">
        <v>5620</v>
      </c>
      <c r="D292" t="s">
        <v>1342</v>
      </c>
      <c r="E292" s="18" t="s">
        <v>1343</v>
      </c>
    </row>
    <row r="293" spans="1:5" x14ac:dyDescent="0.25">
      <c r="A293" t="str">
        <f t="shared" si="13"/>
        <v>15</v>
      </c>
      <c r="B293" t="s">
        <v>1308</v>
      </c>
      <c r="C293" s="12">
        <v>5740</v>
      </c>
      <c r="D293" t="s">
        <v>1344</v>
      </c>
      <c r="E293" s="23" t="s">
        <v>960</v>
      </c>
    </row>
    <row r="294" spans="1:5" x14ac:dyDescent="0.25">
      <c r="A294" t="str">
        <f t="shared" si="13"/>
        <v>15</v>
      </c>
      <c r="B294" t="s">
        <v>1308</v>
      </c>
      <c r="C294" s="12">
        <v>5860</v>
      </c>
      <c r="D294" t="s">
        <v>1345</v>
      </c>
      <c r="E294" s="23" t="s">
        <v>977</v>
      </c>
    </row>
    <row r="295" spans="1:5" x14ac:dyDescent="0.25">
      <c r="A295" t="str">
        <f t="shared" si="13"/>
        <v>15</v>
      </c>
      <c r="B295" t="s">
        <v>1308</v>
      </c>
      <c r="C295" s="12">
        <v>5870</v>
      </c>
      <c r="D295" t="s">
        <v>1346</v>
      </c>
      <c r="E295" s="23" t="s">
        <v>979</v>
      </c>
    </row>
    <row r="296" spans="1:5" x14ac:dyDescent="0.25">
      <c r="A296" t="str">
        <f>"17"</f>
        <v>17</v>
      </c>
      <c r="B296" t="s">
        <v>1347</v>
      </c>
      <c r="C296" s="12">
        <v>220</v>
      </c>
      <c r="D296" t="s">
        <v>1348</v>
      </c>
      <c r="E296" s="23">
        <v>0</v>
      </c>
    </row>
    <row r="297" spans="1:5" ht="30" x14ac:dyDescent="0.25">
      <c r="A297" t="str">
        <f>"80"</f>
        <v>80</v>
      </c>
      <c r="B297" t="s">
        <v>1347</v>
      </c>
      <c r="C297" s="12">
        <v>6082</v>
      </c>
      <c r="D297" t="s">
        <v>1349</v>
      </c>
      <c r="E297" s="23" t="s">
        <v>50</v>
      </c>
    </row>
    <row r="298" spans="1:5" x14ac:dyDescent="0.25">
      <c r="A298" t="str">
        <f>"80"</f>
        <v>80</v>
      </c>
      <c r="B298" t="s">
        <v>1347</v>
      </c>
      <c r="C298" s="12">
        <v>6064</v>
      </c>
      <c r="D298" t="s">
        <v>1350</v>
      </c>
      <c r="E298" s="23" t="s">
        <v>205</v>
      </c>
    </row>
    <row r="299" spans="1:5" x14ac:dyDescent="0.25">
      <c r="A299" t="str">
        <f>"17"</f>
        <v>17</v>
      </c>
      <c r="B299" t="s">
        <v>1347</v>
      </c>
      <c r="C299" s="12">
        <v>1200</v>
      </c>
      <c r="D299" t="s">
        <v>1351</v>
      </c>
      <c r="E299" s="23" t="s">
        <v>217</v>
      </c>
    </row>
    <row r="300" spans="1:5" x14ac:dyDescent="0.25">
      <c r="A300" t="str">
        <f>"80"</f>
        <v>80</v>
      </c>
      <c r="B300" t="s">
        <v>1347</v>
      </c>
      <c r="C300" s="12">
        <v>6420</v>
      </c>
      <c r="D300" t="s">
        <v>1352</v>
      </c>
      <c r="E300" s="23" t="s">
        <v>241</v>
      </c>
    </row>
    <row r="301" spans="1:5" x14ac:dyDescent="0.25">
      <c r="A301" t="str">
        <f>"80"</f>
        <v>80</v>
      </c>
      <c r="B301" t="s">
        <v>1347</v>
      </c>
      <c r="C301" s="12">
        <v>6103</v>
      </c>
      <c r="D301" t="s">
        <v>1353</v>
      </c>
      <c r="E301" s="23" t="s">
        <v>245</v>
      </c>
    </row>
    <row r="302" spans="1:5" x14ac:dyDescent="0.25">
      <c r="A302" t="str">
        <f>"17"</f>
        <v>17</v>
      </c>
      <c r="B302" t="s">
        <v>1347</v>
      </c>
      <c r="C302" s="12">
        <v>1850</v>
      </c>
      <c r="D302" t="s">
        <v>1354</v>
      </c>
      <c r="E302" s="23" t="s">
        <v>320</v>
      </c>
    </row>
    <row r="303" spans="1:5" x14ac:dyDescent="0.25">
      <c r="A303" t="str">
        <f>"17"</f>
        <v>17</v>
      </c>
      <c r="B303" t="s">
        <v>1347</v>
      </c>
      <c r="C303" s="12">
        <v>2060</v>
      </c>
      <c r="D303" t="s">
        <v>1355</v>
      </c>
      <c r="E303" s="23" t="s">
        <v>351</v>
      </c>
    </row>
    <row r="304" spans="1:5" x14ac:dyDescent="0.25">
      <c r="A304" t="str">
        <f>"80"</f>
        <v>80</v>
      </c>
      <c r="B304" t="s">
        <v>1347</v>
      </c>
      <c r="C304" s="12">
        <v>6720</v>
      </c>
      <c r="D304" t="s">
        <v>380</v>
      </c>
      <c r="E304" s="23" t="s">
        <v>381</v>
      </c>
    </row>
    <row r="305" spans="1:5" x14ac:dyDescent="0.25">
      <c r="A305" t="str">
        <f>"80"</f>
        <v>80</v>
      </c>
      <c r="B305" t="s">
        <v>1347</v>
      </c>
      <c r="C305" s="12">
        <v>6036</v>
      </c>
      <c r="D305" t="s">
        <v>1356</v>
      </c>
      <c r="E305" s="23" t="s">
        <v>383</v>
      </c>
    </row>
    <row r="306" spans="1:5" ht="30" x14ac:dyDescent="0.25">
      <c r="A306" t="str">
        <f>"17"</f>
        <v>17</v>
      </c>
      <c r="B306" t="s">
        <v>1347</v>
      </c>
      <c r="C306" s="12">
        <v>2210</v>
      </c>
      <c r="D306" t="s">
        <v>1357</v>
      </c>
      <c r="E306" s="23" t="s">
        <v>379</v>
      </c>
    </row>
    <row r="307" spans="1:5" ht="30" x14ac:dyDescent="0.25">
      <c r="A307" t="str">
        <f>"80"</f>
        <v>80</v>
      </c>
      <c r="B307" t="s">
        <v>1347</v>
      </c>
      <c r="C307" s="12">
        <v>6105</v>
      </c>
      <c r="D307" t="s">
        <v>1358</v>
      </c>
      <c r="E307" s="23" t="s">
        <v>401</v>
      </c>
    </row>
    <row r="308" spans="1:5" x14ac:dyDescent="0.25">
      <c r="A308" t="str">
        <f>"17"</f>
        <v>17</v>
      </c>
      <c r="B308" t="s">
        <v>1347</v>
      </c>
      <c r="C308" s="12">
        <v>2295</v>
      </c>
      <c r="D308" t="s">
        <v>1359</v>
      </c>
      <c r="E308" s="23" t="s">
        <v>403</v>
      </c>
    </row>
    <row r="309" spans="1:5" ht="30" x14ac:dyDescent="0.25">
      <c r="A309" t="str">
        <f>"80"</f>
        <v>80</v>
      </c>
      <c r="B309" t="s">
        <v>1347</v>
      </c>
      <c r="C309" s="12">
        <v>6910</v>
      </c>
      <c r="D309" t="s">
        <v>1360</v>
      </c>
      <c r="E309" s="23" t="s">
        <v>413</v>
      </c>
    </row>
    <row r="310" spans="1:5" ht="30" x14ac:dyDescent="0.25">
      <c r="A310" t="str">
        <f>"80"</f>
        <v>80</v>
      </c>
      <c r="B310" t="s">
        <v>1347</v>
      </c>
      <c r="C310" s="12">
        <v>6093</v>
      </c>
      <c r="D310" t="s">
        <v>1361</v>
      </c>
      <c r="E310" s="23" t="s">
        <v>415</v>
      </c>
    </row>
    <row r="311" spans="1:5" x14ac:dyDescent="0.25">
      <c r="A311" t="str">
        <f>"80"</f>
        <v>80</v>
      </c>
      <c r="B311" t="s">
        <v>1347</v>
      </c>
      <c r="C311" s="12">
        <v>6915</v>
      </c>
      <c r="D311" t="s">
        <v>1362</v>
      </c>
      <c r="E311" s="23" t="s">
        <v>417</v>
      </c>
    </row>
    <row r="312" spans="1:5" ht="30" x14ac:dyDescent="0.25">
      <c r="A312" t="str">
        <f>"17"</f>
        <v>17</v>
      </c>
      <c r="B312" t="s">
        <v>1347</v>
      </c>
      <c r="C312" s="12">
        <v>2390</v>
      </c>
      <c r="D312" t="s">
        <v>1363</v>
      </c>
      <c r="E312" s="23" t="s">
        <v>1364</v>
      </c>
    </row>
    <row r="313" spans="1:5" x14ac:dyDescent="0.25">
      <c r="A313" t="str">
        <f>"17"</f>
        <v>17</v>
      </c>
      <c r="B313" t="s">
        <v>1347</v>
      </c>
      <c r="C313" s="12">
        <v>2410</v>
      </c>
      <c r="D313" t="s">
        <v>1365</v>
      </c>
      <c r="E313" s="23" t="s">
        <v>423</v>
      </c>
    </row>
    <row r="314" spans="1:5" x14ac:dyDescent="0.25">
      <c r="A314" t="str">
        <f>"17"</f>
        <v>17</v>
      </c>
      <c r="B314" t="s">
        <v>1347</v>
      </c>
      <c r="C314" s="12">
        <v>3610</v>
      </c>
      <c r="D314" t="s">
        <v>1366</v>
      </c>
      <c r="E314" s="23" t="s">
        <v>618</v>
      </c>
    </row>
    <row r="315" spans="1:5" x14ac:dyDescent="0.25">
      <c r="A315" t="str">
        <f>"17"</f>
        <v>17</v>
      </c>
      <c r="B315" t="s">
        <v>1347</v>
      </c>
      <c r="C315" s="12">
        <v>4730</v>
      </c>
      <c r="D315" t="s">
        <v>1367</v>
      </c>
      <c r="E315" s="23" t="s">
        <v>800</v>
      </c>
    </row>
    <row r="316" spans="1:5" ht="30" x14ac:dyDescent="0.25">
      <c r="A316" t="str">
        <f>"80"</f>
        <v>80</v>
      </c>
      <c r="B316" t="s">
        <v>1347</v>
      </c>
      <c r="C316" s="12">
        <v>7830</v>
      </c>
      <c r="D316" t="s">
        <v>1368</v>
      </c>
      <c r="E316" s="24" t="s">
        <v>1369</v>
      </c>
    </row>
    <row r="317" spans="1:5" x14ac:dyDescent="0.25">
      <c r="A317" t="str">
        <f>"80"</f>
        <v>80</v>
      </c>
      <c r="B317" t="s">
        <v>1347</v>
      </c>
      <c r="C317" s="12">
        <v>6030</v>
      </c>
      <c r="D317" t="s">
        <v>863</v>
      </c>
      <c r="E317" s="23" t="s">
        <v>864</v>
      </c>
    </row>
    <row r="318" spans="1:5" x14ac:dyDescent="0.25">
      <c r="A318" t="str">
        <f>"80"</f>
        <v>80</v>
      </c>
      <c r="B318" t="s">
        <v>1347</v>
      </c>
      <c r="C318" s="12">
        <v>7115</v>
      </c>
      <c r="D318" t="s">
        <v>1370</v>
      </c>
      <c r="E318" s="23" t="s">
        <v>454</v>
      </c>
    </row>
    <row r="319" spans="1:5" x14ac:dyDescent="0.25">
      <c r="A319" t="str">
        <f>"17"</f>
        <v>17</v>
      </c>
      <c r="B319" t="s">
        <v>1347</v>
      </c>
      <c r="C319" s="12">
        <v>5240</v>
      </c>
      <c r="D319" t="s">
        <v>1371</v>
      </c>
      <c r="E319" s="23" t="s">
        <v>878</v>
      </c>
    </row>
    <row r="320" spans="1:5" x14ac:dyDescent="0.25">
      <c r="A320" t="str">
        <f>"80"</f>
        <v>80</v>
      </c>
      <c r="B320" t="s">
        <v>1347</v>
      </c>
      <c r="C320" s="12">
        <v>8060</v>
      </c>
      <c r="D320" t="s">
        <v>1372</v>
      </c>
      <c r="E320" s="24" t="s">
        <v>1373</v>
      </c>
    </row>
    <row r="321" spans="1:5" x14ac:dyDescent="0.25">
      <c r="A321" t="str">
        <f>"17"</f>
        <v>17</v>
      </c>
      <c r="B321" t="s">
        <v>1347</v>
      </c>
      <c r="C321" s="12">
        <v>5580</v>
      </c>
      <c r="D321" t="s">
        <v>1374</v>
      </c>
      <c r="E321" s="23" t="s">
        <v>940</v>
      </c>
    </row>
    <row r="322" spans="1:5" ht="30" x14ac:dyDescent="0.25">
      <c r="A322" t="str">
        <f>"17"</f>
        <v>17</v>
      </c>
      <c r="B322" t="s">
        <v>1347</v>
      </c>
      <c r="C322" s="12">
        <v>5670</v>
      </c>
      <c r="D322" t="s">
        <v>1375</v>
      </c>
      <c r="E322" s="23" t="s">
        <v>952</v>
      </c>
    </row>
    <row r="323" spans="1:5" x14ac:dyDescent="0.25">
      <c r="A323" t="str">
        <f t="shared" ref="A323:A349" si="14">"19"</f>
        <v>19</v>
      </c>
      <c r="B323" t="s">
        <v>1376</v>
      </c>
      <c r="C323" s="12">
        <v>20</v>
      </c>
      <c r="D323" t="s">
        <v>1377</v>
      </c>
      <c r="E323" s="23" t="s">
        <v>9</v>
      </c>
    </row>
    <row r="324" spans="1:5" x14ac:dyDescent="0.25">
      <c r="A324" t="str">
        <f t="shared" si="14"/>
        <v>19</v>
      </c>
      <c r="B324" t="s">
        <v>1376</v>
      </c>
      <c r="C324" s="12">
        <v>370</v>
      </c>
      <c r="D324" t="s">
        <v>1378</v>
      </c>
      <c r="E324" s="23" t="s">
        <v>70</v>
      </c>
    </row>
    <row r="325" spans="1:5" x14ac:dyDescent="0.25">
      <c r="A325" t="str">
        <f t="shared" si="14"/>
        <v>19</v>
      </c>
      <c r="B325" t="s">
        <v>1376</v>
      </c>
      <c r="C325" s="12">
        <v>430</v>
      </c>
      <c r="D325" t="s">
        <v>1379</v>
      </c>
      <c r="E325" s="23" t="s">
        <v>82</v>
      </c>
    </row>
    <row r="326" spans="1:5" x14ac:dyDescent="0.25">
      <c r="A326" t="str">
        <f t="shared" si="14"/>
        <v>19</v>
      </c>
      <c r="B326" t="s">
        <v>1376</v>
      </c>
      <c r="C326" s="12">
        <v>670</v>
      </c>
      <c r="D326" t="s">
        <v>1380</v>
      </c>
      <c r="E326" s="23" t="s">
        <v>124</v>
      </c>
    </row>
    <row r="327" spans="1:5" x14ac:dyDescent="0.25">
      <c r="A327" t="str">
        <f t="shared" si="14"/>
        <v>19</v>
      </c>
      <c r="B327" t="s">
        <v>1376</v>
      </c>
      <c r="C327" s="12">
        <v>920</v>
      </c>
      <c r="D327" t="s">
        <v>1381</v>
      </c>
      <c r="E327" s="23" t="s">
        <v>166</v>
      </c>
    </row>
    <row r="328" spans="1:5" x14ac:dyDescent="0.25">
      <c r="A328" t="str">
        <f t="shared" si="14"/>
        <v>19</v>
      </c>
      <c r="B328" t="s">
        <v>1376</v>
      </c>
      <c r="C328" s="12">
        <v>910</v>
      </c>
      <c r="D328" t="s">
        <v>1382</v>
      </c>
      <c r="E328" s="25" t="s">
        <v>1383</v>
      </c>
    </row>
    <row r="329" spans="1:5" x14ac:dyDescent="0.25">
      <c r="A329" t="str">
        <f t="shared" si="14"/>
        <v>19</v>
      </c>
      <c r="B329" t="s">
        <v>1376</v>
      </c>
      <c r="C329" s="12">
        <v>1040</v>
      </c>
      <c r="D329" t="s">
        <v>1384</v>
      </c>
      <c r="E329" s="23" t="s">
        <v>189</v>
      </c>
    </row>
    <row r="330" spans="1:5" x14ac:dyDescent="0.25">
      <c r="A330" t="str">
        <f t="shared" si="14"/>
        <v>19</v>
      </c>
      <c r="B330" t="s">
        <v>1376</v>
      </c>
      <c r="C330" s="12">
        <v>1050</v>
      </c>
      <c r="D330" t="s">
        <v>1385</v>
      </c>
      <c r="E330" s="23" t="s">
        <v>191</v>
      </c>
    </row>
    <row r="331" spans="1:5" ht="30" x14ac:dyDescent="0.25">
      <c r="A331" t="str">
        <f t="shared" si="14"/>
        <v>19</v>
      </c>
      <c r="B331" t="s">
        <v>1376</v>
      </c>
      <c r="C331" s="12">
        <v>1160</v>
      </c>
      <c r="D331" t="s">
        <v>1386</v>
      </c>
      <c r="E331" s="23" t="s">
        <v>213</v>
      </c>
    </row>
    <row r="332" spans="1:5" x14ac:dyDescent="0.25">
      <c r="A332" t="str">
        <f t="shared" si="14"/>
        <v>19</v>
      </c>
      <c r="B332" t="s">
        <v>1376</v>
      </c>
      <c r="C332" s="12">
        <v>1510</v>
      </c>
      <c r="D332" t="s">
        <v>1387</v>
      </c>
      <c r="E332" s="24" t="s">
        <v>1388</v>
      </c>
    </row>
    <row r="333" spans="1:5" x14ac:dyDescent="0.25">
      <c r="A333" t="str">
        <f t="shared" si="14"/>
        <v>19</v>
      </c>
      <c r="B333" t="s">
        <v>1376</v>
      </c>
      <c r="C333" s="12">
        <v>1600</v>
      </c>
      <c r="D333" t="s">
        <v>1389</v>
      </c>
      <c r="E333" s="23" t="s">
        <v>280</v>
      </c>
    </row>
    <row r="334" spans="1:5" x14ac:dyDescent="0.25">
      <c r="A334" t="str">
        <f t="shared" si="14"/>
        <v>19</v>
      </c>
      <c r="B334" t="s">
        <v>1376</v>
      </c>
      <c r="C334" s="12">
        <v>1680</v>
      </c>
      <c r="D334" t="s">
        <v>1390</v>
      </c>
      <c r="E334" s="23" t="s">
        <v>291</v>
      </c>
    </row>
    <row r="335" spans="1:5" x14ac:dyDescent="0.25">
      <c r="A335" t="str">
        <f t="shared" si="14"/>
        <v>19</v>
      </c>
      <c r="B335" t="s">
        <v>1376</v>
      </c>
      <c r="C335" s="12">
        <v>1970</v>
      </c>
      <c r="D335" t="s">
        <v>1391</v>
      </c>
      <c r="E335" s="25" t="s">
        <v>1392</v>
      </c>
    </row>
    <row r="336" spans="1:5" x14ac:dyDescent="0.25">
      <c r="A336" t="str">
        <f t="shared" si="14"/>
        <v>19</v>
      </c>
      <c r="B336" t="s">
        <v>1376</v>
      </c>
      <c r="C336" s="12">
        <v>2140</v>
      </c>
      <c r="D336" t="s">
        <v>1393</v>
      </c>
      <c r="E336" s="23" t="s">
        <v>366</v>
      </c>
    </row>
    <row r="337" spans="1:5" x14ac:dyDescent="0.25">
      <c r="A337" t="str">
        <f t="shared" si="14"/>
        <v>19</v>
      </c>
      <c r="B337" t="s">
        <v>1376</v>
      </c>
      <c r="C337" s="12">
        <v>2220</v>
      </c>
      <c r="D337" t="s">
        <v>1394</v>
      </c>
      <c r="E337" s="23" t="s">
        <v>385</v>
      </c>
    </row>
    <row r="338" spans="1:5" x14ac:dyDescent="0.25">
      <c r="A338" t="str">
        <f t="shared" si="14"/>
        <v>19</v>
      </c>
      <c r="B338" t="s">
        <v>1376</v>
      </c>
      <c r="C338" s="12">
        <v>2300</v>
      </c>
      <c r="D338" t="s">
        <v>1395</v>
      </c>
      <c r="E338" s="25" t="s">
        <v>1396</v>
      </c>
    </row>
    <row r="339" spans="1:5" x14ac:dyDescent="0.25">
      <c r="A339" t="str">
        <f t="shared" si="14"/>
        <v>19</v>
      </c>
      <c r="B339" t="s">
        <v>1376</v>
      </c>
      <c r="C339" s="12">
        <v>2305</v>
      </c>
      <c r="D339" t="s">
        <v>1397</v>
      </c>
      <c r="E339" s="25" t="s">
        <v>1398</v>
      </c>
    </row>
    <row r="340" spans="1:5" ht="33.75" customHeight="1" x14ac:dyDescent="0.25">
      <c r="A340" t="str">
        <f t="shared" si="14"/>
        <v>19</v>
      </c>
      <c r="B340" t="s">
        <v>1376</v>
      </c>
      <c r="C340" s="12">
        <v>2308</v>
      </c>
      <c r="D340" t="s">
        <v>1399</v>
      </c>
      <c r="E340" s="24" t="s">
        <v>1400</v>
      </c>
    </row>
    <row r="341" spans="1:5" x14ac:dyDescent="0.25">
      <c r="A341" t="str">
        <f t="shared" si="14"/>
        <v>19</v>
      </c>
      <c r="B341" t="s">
        <v>1376</v>
      </c>
      <c r="C341" s="12">
        <v>2450</v>
      </c>
      <c r="D341" t="s">
        <v>1401</v>
      </c>
      <c r="E341" s="23" t="s">
        <v>431</v>
      </c>
    </row>
    <row r="342" spans="1:5" ht="30" x14ac:dyDescent="0.25">
      <c r="A342" t="str">
        <f t="shared" si="14"/>
        <v>19</v>
      </c>
      <c r="B342" t="s">
        <v>1376</v>
      </c>
      <c r="C342" s="12">
        <v>2590</v>
      </c>
      <c r="D342" t="s">
        <v>1402</v>
      </c>
      <c r="E342" s="23" t="s">
        <v>456</v>
      </c>
    </row>
    <row r="343" spans="1:5" ht="30" x14ac:dyDescent="0.25">
      <c r="A343" t="str">
        <f t="shared" si="14"/>
        <v>19</v>
      </c>
      <c r="B343" t="s">
        <v>1376</v>
      </c>
      <c r="C343" s="12">
        <v>2600</v>
      </c>
      <c r="D343" t="s">
        <v>1403</v>
      </c>
      <c r="E343" s="23" t="s">
        <v>1404</v>
      </c>
    </row>
    <row r="344" spans="1:5" x14ac:dyDescent="0.25">
      <c r="A344" t="str">
        <f t="shared" si="14"/>
        <v>19</v>
      </c>
      <c r="B344" t="s">
        <v>1376</v>
      </c>
      <c r="C344" s="12">
        <v>3180</v>
      </c>
      <c r="D344" t="s">
        <v>1405</v>
      </c>
      <c r="E344" s="23" t="s">
        <v>548</v>
      </c>
    </row>
    <row r="345" spans="1:5" x14ac:dyDescent="0.25">
      <c r="A345" t="str">
        <f t="shared" si="14"/>
        <v>19</v>
      </c>
      <c r="B345" t="s">
        <v>1376</v>
      </c>
      <c r="C345" s="12">
        <v>3660</v>
      </c>
      <c r="D345" t="s">
        <v>1406</v>
      </c>
      <c r="E345" s="23" t="s">
        <v>624</v>
      </c>
    </row>
    <row r="346" spans="1:5" x14ac:dyDescent="0.25">
      <c r="A346" t="str">
        <f t="shared" si="14"/>
        <v>19</v>
      </c>
      <c r="B346" t="s">
        <v>1376</v>
      </c>
      <c r="C346" s="12">
        <v>4350</v>
      </c>
      <c r="D346" t="s">
        <v>1407</v>
      </c>
      <c r="E346" s="23" t="s">
        <v>740</v>
      </c>
    </row>
    <row r="347" spans="1:5" ht="30" x14ac:dyDescent="0.25">
      <c r="A347" t="str">
        <f t="shared" si="14"/>
        <v>19</v>
      </c>
      <c r="B347" t="s">
        <v>1376</v>
      </c>
      <c r="C347" s="12">
        <v>1376</v>
      </c>
      <c r="D347" t="s">
        <v>1408</v>
      </c>
      <c r="E347" s="23" t="s">
        <v>1409</v>
      </c>
    </row>
    <row r="348" spans="1:5" x14ac:dyDescent="0.25">
      <c r="A348" t="str">
        <f t="shared" si="14"/>
        <v>19</v>
      </c>
      <c r="B348" t="s">
        <v>1376</v>
      </c>
      <c r="C348" s="12">
        <v>5180</v>
      </c>
      <c r="D348" t="s">
        <v>1410</v>
      </c>
      <c r="E348" s="23" t="s">
        <v>860</v>
      </c>
    </row>
    <row r="349" spans="1:5" x14ac:dyDescent="0.25">
      <c r="A349" t="str">
        <f t="shared" si="14"/>
        <v>19</v>
      </c>
      <c r="B349" t="s">
        <v>1376</v>
      </c>
      <c r="C349" s="12">
        <v>5270</v>
      </c>
      <c r="D349" t="s">
        <v>1411</v>
      </c>
      <c r="E349" s="23" t="s">
        <v>882</v>
      </c>
    </row>
    <row r="350" spans="1:5" x14ac:dyDescent="0.25">
      <c r="A350" t="str">
        <f>"80"</f>
        <v>80</v>
      </c>
      <c r="B350" t="s">
        <v>1412</v>
      </c>
      <c r="C350" s="12">
        <v>7895</v>
      </c>
      <c r="D350" t="s">
        <v>1413</v>
      </c>
      <c r="E350" s="26" t="s">
        <v>1414</v>
      </c>
    </row>
    <row r="351" spans="1:5" ht="30" x14ac:dyDescent="0.25">
      <c r="A351" t="str">
        <f>"21"</f>
        <v>21</v>
      </c>
      <c r="B351" t="s">
        <v>1412</v>
      </c>
      <c r="C351" s="12">
        <v>3105</v>
      </c>
      <c r="D351" t="s">
        <v>1415</v>
      </c>
      <c r="E351" s="23" t="s">
        <v>534</v>
      </c>
    </row>
    <row r="352" spans="1:5" x14ac:dyDescent="0.25">
      <c r="A352" t="str">
        <f>"21"</f>
        <v>21</v>
      </c>
      <c r="B352" t="s">
        <v>1412</v>
      </c>
      <c r="C352" s="12">
        <v>1245</v>
      </c>
      <c r="D352" t="s">
        <v>1416</v>
      </c>
      <c r="E352" s="23" t="s">
        <v>223</v>
      </c>
    </row>
    <row r="353" spans="1:5" x14ac:dyDescent="0.25">
      <c r="A353" t="str">
        <f>"21"</f>
        <v>21</v>
      </c>
      <c r="B353" t="s">
        <v>1412</v>
      </c>
      <c r="C353" s="12">
        <v>1430</v>
      </c>
      <c r="D353" t="s">
        <v>1417</v>
      </c>
      <c r="E353" s="23" t="s">
        <v>257</v>
      </c>
    </row>
    <row r="354" spans="1:5" x14ac:dyDescent="0.25">
      <c r="A354" t="str">
        <f>"80"</f>
        <v>80</v>
      </c>
      <c r="B354" t="s">
        <v>1412</v>
      </c>
      <c r="C354" s="12">
        <v>6017</v>
      </c>
      <c r="D354" t="s">
        <v>1418</v>
      </c>
      <c r="E354" s="23" t="s">
        <v>271</v>
      </c>
    </row>
    <row r="355" spans="1:5" x14ac:dyDescent="0.25">
      <c r="A355" t="str">
        <f>"21"</f>
        <v>21</v>
      </c>
      <c r="B355" t="s">
        <v>1412</v>
      </c>
      <c r="C355" s="12">
        <v>1950</v>
      </c>
      <c r="D355" t="s">
        <v>1419</v>
      </c>
      <c r="E355" s="23" t="s">
        <v>333</v>
      </c>
    </row>
    <row r="356" spans="1:5" ht="30" x14ac:dyDescent="0.25">
      <c r="A356" t="str">
        <f>"21"</f>
        <v>21</v>
      </c>
      <c r="B356" t="s">
        <v>1412</v>
      </c>
      <c r="C356" s="12">
        <v>2280</v>
      </c>
      <c r="D356" t="s">
        <v>1420</v>
      </c>
      <c r="E356" s="23" t="s">
        <v>397</v>
      </c>
    </row>
    <row r="357" spans="1:5" ht="150" x14ac:dyDescent="0.25">
      <c r="A357" t="str">
        <f>"80"</f>
        <v>80</v>
      </c>
      <c r="B357" t="s">
        <v>1412</v>
      </c>
      <c r="C357" s="12">
        <v>6810</v>
      </c>
      <c r="D357" t="s">
        <v>1421</v>
      </c>
      <c r="E357" s="24" t="s">
        <v>1422</v>
      </c>
    </row>
    <row r="358" spans="1:5" x14ac:dyDescent="0.25">
      <c r="A358" t="str">
        <f>"21"</f>
        <v>21</v>
      </c>
      <c r="B358" t="s">
        <v>1412</v>
      </c>
      <c r="C358" s="12">
        <v>2580</v>
      </c>
      <c r="D358" t="s">
        <v>1423</v>
      </c>
      <c r="E358" s="23" t="s">
        <v>450</v>
      </c>
    </row>
    <row r="359" spans="1:5" x14ac:dyDescent="0.25">
      <c r="A359" t="str">
        <f>"21"</f>
        <v>21</v>
      </c>
      <c r="B359" t="s">
        <v>1412</v>
      </c>
      <c r="C359" s="12">
        <v>3103</v>
      </c>
      <c r="D359" t="s">
        <v>1424</v>
      </c>
      <c r="E359" s="23" t="s">
        <v>532</v>
      </c>
    </row>
    <row r="360" spans="1:5" x14ac:dyDescent="0.25">
      <c r="A360" t="str">
        <f>"80"</f>
        <v>80</v>
      </c>
      <c r="B360" t="s">
        <v>1412</v>
      </c>
      <c r="C360" s="12">
        <v>7500</v>
      </c>
      <c r="D360" t="s">
        <v>656</v>
      </c>
      <c r="E360" s="23" t="s">
        <v>657</v>
      </c>
    </row>
    <row r="361" spans="1:5" ht="30" x14ac:dyDescent="0.25">
      <c r="A361" t="str">
        <f>"80"</f>
        <v>80</v>
      </c>
      <c r="B361" t="s">
        <v>1412</v>
      </c>
      <c r="C361" s="12">
        <v>6025</v>
      </c>
      <c r="D361" t="s">
        <v>1425</v>
      </c>
      <c r="E361" s="24" t="s">
        <v>1426</v>
      </c>
    </row>
    <row r="362" spans="1:5" x14ac:dyDescent="0.25">
      <c r="A362" t="str">
        <f>"80"</f>
        <v>80</v>
      </c>
      <c r="B362" t="s">
        <v>1412</v>
      </c>
      <c r="C362" s="12">
        <v>7540</v>
      </c>
      <c r="D362" t="s">
        <v>1427</v>
      </c>
      <c r="E362" s="26" t="s">
        <v>1428</v>
      </c>
    </row>
    <row r="363" spans="1:5" ht="45" x14ac:dyDescent="0.25">
      <c r="A363" t="str">
        <f>"21"</f>
        <v>21</v>
      </c>
      <c r="B363" t="s">
        <v>1412</v>
      </c>
      <c r="C363" s="12">
        <v>4255</v>
      </c>
      <c r="D363" t="s">
        <v>1429</v>
      </c>
      <c r="E363" s="24" t="s">
        <v>1430</v>
      </c>
    </row>
    <row r="364" spans="1:5" ht="30" x14ac:dyDescent="0.25">
      <c r="A364" t="str">
        <f>"21"</f>
        <v>21</v>
      </c>
      <c r="B364" t="s">
        <v>1412</v>
      </c>
      <c r="C364" s="12">
        <v>5510</v>
      </c>
      <c r="D364" s="20" t="s">
        <v>1431</v>
      </c>
      <c r="E364" s="23" t="s">
        <v>1432</v>
      </c>
    </row>
    <row r="365" spans="1:5" x14ac:dyDescent="0.25">
      <c r="A365" t="str">
        <f>"80"</f>
        <v>80</v>
      </c>
      <c r="B365" t="s">
        <v>1412</v>
      </c>
      <c r="C365" s="12">
        <v>8140</v>
      </c>
      <c r="D365" t="s">
        <v>1433</v>
      </c>
      <c r="E365" s="23" t="s">
        <v>905</v>
      </c>
    </row>
    <row r="366" spans="1:5" ht="30" x14ac:dyDescent="0.25">
      <c r="A366" t="str">
        <f>"21"</f>
        <v>21</v>
      </c>
      <c r="B366" t="s">
        <v>1412</v>
      </c>
      <c r="C366" s="12">
        <v>5210</v>
      </c>
      <c r="D366" t="s">
        <v>1434</v>
      </c>
      <c r="E366" s="23" t="s">
        <v>872</v>
      </c>
    </row>
    <row r="367" spans="1:5" x14ac:dyDescent="0.25">
      <c r="A367" t="str">
        <f>"80"</f>
        <v>80</v>
      </c>
      <c r="B367" t="s">
        <v>1412</v>
      </c>
      <c r="C367" s="12">
        <v>6183</v>
      </c>
      <c r="D367" t="s">
        <v>1435</v>
      </c>
      <c r="E367" s="23" t="s">
        <v>1436</v>
      </c>
    </row>
    <row r="368" spans="1:5" ht="30" x14ac:dyDescent="0.25">
      <c r="A368" t="str">
        <f>"21"</f>
        <v>21</v>
      </c>
      <c r="B368" t="s">
        <v>1412</v>
      </c>
      <c r="C368" s="12">
        <v>5715</v>
      </c>
      <c r="D368" t="s">
        <v>1437</v>
      </c>
      <c r="E368" s="23" t="s">
        <v>956</v>
      </c>
    </row>
    <row r="369" spans="1:5" x14ac:dyDescent="0.25">
      <c r="A369" t="str">
        <f>"80"</f>
        <v>80</v>
      </c>
      <c r="B369" t="s">
        <v>1438</v>
      </c>
      <c r="C369" s="12">
        <v>6032</v>
      </c>
      <c r="D369" t="s">
        <v>1439</v>
      </c>
      <c r="E369" s="23" t="s">
        <v>7</v>
      </c>
    </row>
    <row r="370" spans="1:5" x14ac:dyDescent="0.25">
      <c r="A370" t="str">
        <f t="shared" ref="A370:A375" si="15">"23"</f>
        <v>23</v>
      </c>
      <c r="B370" t="s">
        <v>1438</v>
      </c>
      <c r="C370" s="12">
        <v>750</v>
      </c>
      <c r="D370" t="s">
        <v>1440</v>
      </c>
      <c r="E370" s="23" t="s">
        <v>140</v>
      </c>
    </row>
    <row r="371" spans="1:5" ht="60" x14ac:dyDescent="0.25">
      <c r="A371" t="str">
        <f t="shared" si="15"/>
        <v>23</v>
      </c>
      <c r="B371" t="s">
        <v>1438</v>
      </c>
      <c r="C371" s="12">
        <v>970</v>
      </c>
      <c r="D371" t="s">
        <v>1441</v>
      </c>
      <c r="E371" s="24" t="s">
        <v>1442</v>
      </c>
    </row>
    <row r="372" spans="1:5" x14ac:dyDescent="0.25">
      <c r="A372" t="str">
        <f t="shared" si="15"/>
        <v>23</v>
      </c>
      <c r="B372" t="s">
        <v>1438</v>
      </c>
      <c r="C372" s="12">
        <v>1140</v>
      </c>
      <c r="D372" t="s">
        <v>1443</v>
      </c>
      <c r="E372" s="23" t="s">
        <v>209</v>
      </c>
    </row>
    <row r="373" spans="1:5" x14ac:dyDescent="0.25">
      <c r="A373" t="str">
        <f t="shared" si="15"/>
        <v>23</v>
      </c>
      <c r="B373" t="s">
        <v>1438</v>
      </c>
      <c r="C373" s="12">
        <v>1170</v>
      </c>
      <c r="D373" t="s">
        <v>1444</v>
      </c>
      <c r="E373" s="26" t="s">
        <v>1445</v>
      </c>
    </row>
    <row r="374" spans="1:5" ht="30" x14ac:dyDescent="0.25">
      <c r="A374" t="str">
        <f t="shared" si="15"/>
        <v>23</v>
      </c>
      <c r="B374" t="s">
        <v>1438</v>
      </c>
      <c r="C374" s="12">
        <v>1290</v>
      </c>
      <c r="D374" t="s">
        <v>1446</v>
      </c>
      <c r="E374" s="23" t="s">
        <v>233</v>
      </c>
    </row>
    <row r="375" spans="1:5" x14ac:dyDescent="0.25">
      <c r="A375" t="str">
        <f t="shared" si="15"/>
        <v>23</v>
      </c>
      <c r="B375" t="s">
        <v>1438</v>
      </c>
      <c r="C375" s="12">
        <v>3145</v>
      </c>
      <c r="D375" t="s">
        <v>1447</v>
      </c>
      <c r="E375" s="23" t="s">
        <v>235</v>
      </c>
    </row>
    <row r="376" spans="1:5" ht="30" x14ac:dyDescent="0.25">
      <c r="A376" t="str">
        <f>"80"</f>
        <v>80</v>
      </c>
      <c r="B376" t="s">
        <v>1438</v>
      </c>
      <c r="C376" s="12">
        <v>6635</v>
      </c>
      <c r="D376" t="s">
        <v>310</v>
      </c>
      <c r="E376" s="23" t="s">
        <v>311</v>
      </c>
    </row>
    <row r="377" spans="1:5" x14ac:dyDescent="0.25">
      <c r="A377" t="str">
        <f>"80"</f>
        <v>80</v>
      </c>
      <c r="B377" t="s">
        <v>1438</v>
      </c>
      <c r="C377" s="12">
        <v>6041</v>
      </c>
      <c r="D377" t="s">
        <v>1448</v>
      </c>
      <c r="E377" s="23" t="s">
        <v>357</v>
      </c>
    </row>
    <row r="378" spans="1:5" x14ac:dyDescent="0.25">
      <c r="A378" t="str">
        <f>"23"</f>
        <v>23</v>
      </c>
      <c r="B378" t="s">
        <v>1438</v>
      </c>
      <c r="C378" s="12">
        <v>2150</v>
      </c>
      <c r="D378" t="s">
        <v>1449</v>
      </c>
      <c r="E378" s="23" t="s">
        <v>369</v>
      </c>
    </row>
    <row r="379" spans="1:5" ht="30" x14ac:dyDescent="0.25">
      <c r="A379" t="str">
        <f>"23"</f>
        <v>23</v>
      </c>
      <c r="B379" t="s">
        <v>1438</v>
      </c>
      <c r="C379" s="12">
        <v>2370</v>
      </c>
      <c r="D379" t="s">
        <v>1450</v>
      </c>
      <c r="E379" s="23" t="s">
        <v>410</v>
      </c>
    </row>
    <row r="380" spans="1:5" ht="45" x14ac:dyDescent="0.25">
      <c r="A380" t="str">
        <f>"23"</f>
        <v>23</v>
      </c>
      <c r="B380" t="s">
        <v>1438</v>
      </c>
      <c r="C380" s="12">
        <v>3120</v>
      </c>
      <c r="D380" t="s">
        <v>1451</v>
      </c>
      <c r="E380" s="23" t="s">
        <v>536</v>
      </c>
    </row>
    <row r="381" spans="1:5" x14ac:dyDescent="0.25">
      <c r="A381" t="str">
        <f>"23"</f>
        <v>23</v>
      </c>
      <c r="B381" t="s">
        <v>1438</v>
      </c>
      <c r="C381" s="12">
        <v>3140</v>
      </c>
      <c r="D381" t="s">
        <v>1452</v>
      </c>
      <c r="E381" s="23" t="s">
        <v>540</v>
      </c>
    </row>
    <row r="382" spans="1:5" ht="30" x14ac:dyDescent="0.25">
      <c r="A382" t="str">
        <f>"80"</f>
        <v>80</v>
      </c>
      <c r="B382" t="s">
        <v>1438</v>
      </c>
      <c r="C382" s="12">
        <v>7896</v>
      </c>
      <c r="D382" t="s">
        <v>1453</v>
      </c>
      <c r="E382" s="23" t="s">
        <v>542</v>
      </c>
    </row>
    <row r="383" spans="1:5" x14ac:dyDescent="0.25">
      <c r="A383" t="str">
        <f t="shared" ref="A383:A397" si="16">"23"</f>
        <v>23</v>
      </c>
      <c r="B383" t="s">
        <v>1438</v>
      </c>
      <c r="C383" s="12">
        <v>3150</v>
      </c>
      <c r="D383" t="s">
        <v>1454</v>
      </c>
      <c r="E383" s="23" t="s">
        <v>544</v>
      </c>
    </row>
    <row r="384" spans="1:5" ht="30" x14ac:dyDescent="0.25">
      <c r="A384" t="str">
        <f t="shared" si="16"/>
        <v>23</v>
      </c>
      <c r="B384" t="s">
        <v>1438</v>
      </c>
      <c r="C384" s="12">
        <v>3220</v>
      </c>
      <c r="D384" t="s">
        <v>1455</v>
      </c>
      <c r="E384" s="23" t="s">
        <v>552</v>
      </c>
    </row>
    <row r="385" spans="1:5" ht="30" x14ac:dyDescent="0.25">
      <c r="A385" t="str">
        <f t="shared" si="16"/>
        <v>23</v>
      </c>
      <c r="B385" t="s">
        <v>1438</v>
      </c>
      <c r="C385" s="12">
        <v>3290</v>
      </c>
      <c r="D385" t="s">
        <v>1456</v>
      </c>
      <c r="E385" s="23" t="s">
        <v>565</v>
      </c>
    </row>
    <row r="386" spans="1:5" x14ac:dyDescent="0.25">
      <c r="A386" t="str">
        <f t="shared" si="16"/>
        <v>23</v>
      </c>
      <c r="B386" t="s">
        <v>1438</v>
      </c>
      <c r="C386" s="12">
        <v>3530</v>
      </c>
      <c r="D386" t="s">
        <v>1457</v>
      </c>
      <c r="E386" s="23" t="s">
        <v>604</v>
      </c>
    </row>
    <row r="387" spans="1:5" ht="30" x14ac:dyDescent="0.25">
      <c r="A387" t="str">
        <f t="shared" si="16"/>
        <v>23</v>
      </c>
      <c r="B387" t="s">
        <v>1438</v>
      </c>
      <c r="C387" s="12">
        <v>3620</v>
      </c>
      <c r="D387" t="s">
        <v>1458</v>
      </c>
      <c r="E387" s="24" t="s">
        <v>1459</v>
      </c>
    </row>
    <row r="388" spans="1:5" ht="45" x14ac:dyDescent="0.25">
      <c r="A388" t="str">
        <f t="shared" si="16"/>
        <v>23</v>
      </c>
      <c r="B388" t="s">
        <v>1438</v>
      </c>
      <c r="C388" s="12">
        <v>3845</v>
      </c>
      <c r="D388" t="s">
        <v>1460</v>
      </c>
      <c r="E388" s="23" t="s">
        <v>653</v>
      </c>
    </row>
    <row r="389" spans="1:5" x14ac:dyDescent="0.25">
      <c r="A389" t="str">
        <f t="shared" si="16"/>
        <v>23</v>
      </c>
      <c r="B389" t="s">
        <v>1438</v>
      </c>
      <c r="C389" s="12">
        <v>4090</v>
      </c>
      <c r="D389" t="s">
        <v>1461</v>
      </c>
      <c r="E389" s="23" t="s">
        <v>701</v>
      </c>
    </row>
    <row r="390" spans="1:5" x14ac:dyDescent="0.25">
      <c r="A390" t="str">
        <f t="shared" si="16"/>
        <v>23</v>
      </c>
      <c r="B390" t="s">
        <v>1438</v>
      </c>
      <c r="C390" s="12">
        <v>4130</v>
      </c>
      <c r="D390" t="s">
        <v>1462</v>
      </c>
      <c r="E390" s="23" t="s">
        <v>713</v>
      </c>
    </row>
    <row r="391" spans="1:5" ht="30" x14ac:dyDescent="0.25">
      <c r="A391" t="str">
        <f t="shared" si="16"/>
        <v>23</v>
      </c>
      <c r="B391" t="s">
        <v>1438</v>
      </c>
      <c r="C391" s="12">
        <v>4660</v>
      </c>
      <c r="D391" t="s">
        <v>1463</v>
      </c>
      <c r="E391" s="23" t="s">
        <v>792</v>
      </c>
    </row>
    <row r="392" spans="1:5" x14ac:dyDescent="0.25">
      <c r="A392" t="str">
        <f t="shared" si="16"/>
        <v>23</v>
      </c>
      <c r="B392" t="s">
        <v>1438</v>
      </c>
      <c r="C392" s="12">
        <v>4830</v>
      </c>
      <c r="D392" t="s">
        <v>1464</v>
      </c>
      <c r="E392" s="23" t="s">
        <v>814</v>
      </c>
    </row>
    <row r="393" spans="1:5" ht="30" x14ac:dyDescent="0.25">
      <c r="A393" t="str">
        <f t="shared" si="16"/>
        <v>23</v>
      </c>
      <c r="B393" t="s">
        <v>1438</v>
      </c>
      <c r="C393" s="12">
        <v>4860</v>
      </c>
      <c r="D393" t="s">
        <v>1465</v>
      </c>
      <c r="E393" s="23" t="s">
        <v>818</v>
      </c>
    </row>
    <row r="394" spans="1:5" ht="30" x14ac:dyDescent="0.25">
      <c r="A394" t="str">
        <f t="shared" si="16"/>
        <v>23</v>
      </c>
      <c r="B394" t="s">
        <v>1438</v>
      </c>
      <c r="C394" s="12">
        <v>4910</v>
      </c>
      <c r="D394" t="s">
        <v>1466</v>
      </c>
      <c r="E394" s="23" t="s">
        <v>827</v>
      </c>
    </row>
    <row r="395" spans="1:5" ht="30" x14ac:dyDescent="0.25">
      <c r="A395" t="str">
        <f t="shared" si="16"/>
        <v>23</v>
      </c>
      <c r="B395" t="s">
        <v>1438</v>
      </c>
      <c r="C395" s="12">
        <v>4920</v>
      </c>
      <c r="D395" t="s">
        <v>1467</v>
      </c>
      <c r="E395" s="23" t="s">
        <v>829</v>
      </c>
    </row>
    <row r="396" spans="1:5" x14ac:dyDescent="0.25">
      <c r="A396" t="str">
        <f t="shared" si="16"/>
        <v>23</v>
      </c>
      <c r="B396" t="s">
        <v>1438</v>
      </c>
      <c r="C396" s="12">
        <v>4970</v>
      </c>
      <c r="D396" t="s">
        <v>1468</v>
      </c>
      <c r="E396" s="23" t="s">
        <v>835</v>
      </c>
    </row>
    <row r="397" spans="1:5" x14ac:dyDescent="0.25">
      <c r="A397" t="str">
        <f t="shared" si="16"/>
        <v>23</v>
      </c>
      <c r="B397" t="s">
        <v>1438</v>
      </c>
      <c r="C397" s="12">
        <v>5850</v>
      </c>
      <c r="D397" t="s">
        <v>1469</v>
      </c>
      <c r="E397" s="23" t="s">
        <v>975</v>
      </c>
    </row>
    <row r="398" spans="1:5" ht="60" x14ac:dyDescent="0.25">
      <c r="A398" t="str">
        <f>"80"</f>
        <v>80</v>
      </c>
      <c r="B398" t="s">
        <v>1470</v>
      </c>
      <c r="C398" s="12">
        <v>6010</v>
      </c>
      <c r="D398" t="s">
        <v>1471</v>
      </c>
      <c r="E398" s="23" t="s">
        <v>1472</v>
      </c>
    </row>
    <row r="399" spans="1:5" ht="45" x14ac:dyDescent="0.25">
      <c r="A399" t="str">
        <f t="shared" ref="A399:A405" si="17">"25"</f>
        <v>25</v>
      </c>
      <c r="B399" t="s">
        <v>1470</v>
      </c>
      <c r="C399" s="12">
        <v>100</v>
      </c>
      <c r="D399" t="s">
        <v>1473</v>
      </c>
      <c r="E399" s="23" t="s">
        <v>1474</v>
      </c>
    </row>
    <row r="400" spans="1:5" x14ac:dyDescent="0.25">
      <c r="A400" t="str">
        <f t="shared" si="17"/>
        <v>25</v>
      </c>
      <c r="B400" t="s">
        <v>1470</v>
      </c>
      <c r="C400" s="12">
        <v>130</v>
      </c>
      <c r="D400" t="s">
        <v>1475</v>
      </c>
      <c r="E400" s="23" t="s">
        <v>29</v>
      </c>
    </row>
    <row r="401" spans="1:5" x14ac:dyDescent="0.25">
      <c r="A401" t="str">
        <f t="shared" si="17"/>
        <v>25</v>
      </c>
      <c r="B401" t="s">
        <v>1470</v>
      </c>
      <c r="C401" s="12">
        <v>180</v>
      </c>
      <c r="D401" t="s">
        <v>1476</v>
      </c>
      <c r="E401" s="14" t="s">
        <v>1477</v>
      </c>
    </row>
    <row r="402" spans="1:5" ht="75" x14ac:dyDescent="0.25">
      <c r="A402" t="str">
        <f t="shared" si="17"/>
        <v>25</v>
      </c>
      <c r="B402" t="s">
        <v>1470</v>
      </c>
      <c r="C402" s="12">
        <v>225</v>
      </c>
      <c r="D402" t="s">
        <v>1478</v>
      </c>
      <c r="E402" s="24" t="s">
        <v>1479</v>
      </c>
    </row>
    <row r="403" spans="1:5" x14ac:dyDescent="0.25">
      <c r="A403" t="str">
        <f t="shared" si="17"/>
        <v>25</v>
      </c>
      <c r="B403" t="s">
        <v>1470</v>
      </c>
      <c r="C403" s="12">
        <v>270</v>
      </c>
      <c r="D403" t="s">
        <v>1480</v>
      </c>
      <c r="E403" s="23" t="s">
        <v>48</v>
      </c>
    </row>
    <row r="404" spans="1:5" ht="30" x14ac:dyDescent="0.25">
      <c r="A404" t="str">
        <f t="shared" si="17"/>
        <v>25</v>
      </c>
      <c r="B404" t="s">
        <v>1470</v>
      </c>
      <c r="C404" s="12">
        <v>500</v>
      </c>
      <c r="D404" t="s">
        <v>1481</v>
      </c>
      <c r="E404" s="23" t="s">
        <v>94</v>
      </c>
    </row>
    <row r="405" spans="1:5" ht="45" x14ac:dyDescent="0.25">
      <c r="A405" t="str">
        <f t="shared" si="17"/>
        <v>25</v>
      </c>
      <c r="B405" t="s">
        <v>1470</v>
      </c>
      <c r="C405" s="12">
        <v>560</v>
      </c>
      <c r="D405" t="s">
        <v>1482</v>
      </c>
      <c r="E405" s="22" t="s">
        <v>1483</v>
      </c>
    </row>
    <row r="406" spans="1:5" ht="30" x14ac:dyDescent="0.25">
      <c r="A406" t="str">
        <f>"80"</f>
        <v>80</v>
      </c>
      <c r="B406" t="s">
        <v>1470</v>
      </c>
      <c r="C406" s="12">
        <v>7891</v>
      </c>
      <c r="D406" t="s">
        <v>1484</v>
      </c>
      <c r="E406" s="24" t="s">
        <v>1485</v>
      </c>
    </row>
    <row r="407" spans="1:5" ht="30" x14ac:dyDescent="0.25">
      <c r="A407" t="str">
        <f t="shared" ref="A407:A418" si="18">"25"</f>
        <v>25</v>
      </c>
      <c r="B407" t="s">
        <v>1470</v>
      </c>
      <c r="C407" s="12">
        <v>945</v>
      </c>
      <c r="D407" t="s">
        <v>1486</v>
      </c>
      <c r="E407" s="23" t="s">
        <v>172</v>
      </c>
    </row>
    <row r="408" spans="1:5" x14ac:dyDescent="0.25">
      <c r="A408" t="str">
        <f t="shared" si="18"/>
        <v>25</v>
      </c>
      <c r="B408" t="s">
        <v>1470</v>
      </c>
      <c r="C408" s="12">
        <v>1000</v>
      </c>
      <c r="D408" t="s">
        <v>1487</v>
      </c>
      <c r="E408" s="23" t="s">
        <v>183</v>
      </c>
    </row>
    <row r="409" spans="1:5" x14ac:dyDescent="0.25">
      <c r="A409" t="str">
        <f t="shared" si="18"/>
        <v>25</v>
      </c>
      <c r="B409" t="s">
        <v>1470</v>
      </c>
      <c r="C409" s="12">
        <v>1260</v>
      </c>
      <c r="D409" t="s">
        <v>1488</v>
      </c>
      <c r="E409" s="23" t="s">
        <v>227</v>
      </c>
    </row>
    <row r="410" spans="1:5" x14ac:dyDescent="0.25">
      <c r="A410" t="str">
        <f t="shared" si="18"/>
        <v>25</v>
      </c>
      <c r="B410" t="s">
        <v>1470</v>
      </c>
      <c r="C410" s="12">
        <v>1440</v>
      </c>
      <c r="D410" t="s">
        <v>1489</v>
      </c>
      <c r="E410" s="23" t="s">
        <v>1490</v>
      </c>
    </row>
    <row r="411" spans="1:5" ht="30" x14ac:dyDescent="0.25">
      <c r="A411" t="str">
        <f t="shared" si="18"/>
        <v>25</v>
      </c>
      <c r="B411" t="s">
        <v>1470</v>
      </c>
      <c r="C411" s="12">
        <v>1490</v>
      </c>
      <c r="D411" t="s">
        <v>1491</v>
      </c>
      <c r="E411" s="24" t="s">
        <v>1492</v>
      </c>
    </row>
    <row r="412" spans="1:5" x14ac:dyDescent="0.25">
      <c r="A412" t="str">
        <f t="shared" si="18"/>
        <v>25</v>
      </c>
      <c r="B412" t="s">
        <v>1470</v>
      </c>
      <c r="C412" s="12">
        <v>1640</v>
      </c>
      <c r="D412" t="s">
        <v>1493</v>
      </c>
      <c r="E412" s="23" t="s">
        <v>285</v>
      </c>
    </row>
    <row r="413" spans="1:5" ht="30" x14ac:dyDescent="0.25">
      <c r="A413" t="str">
        <f t="shared" si="18"/>
        <v>25</v>
      </c>
      <c r="B413" t="s">
        <v>1470</v>
      </c>
      <c r="C413" s="12">
        <v>1650</v>
      </c>
      <c r="D413" t="s">
        <v>1494</v>
      </c>
      <c r="E413" s="23" t="s">
        <v>287</v>
      </c>
    </row>
    <row r="414" spans="1:5" ht="30" x14ac:dyDescent="0.25">
      <c r="A414" t="str">
        <f t="shared" si="18"/>
        <v>25</v>
      </c>
      <c r="B414" t="s">
        <v>1470</v>
      </c>
      <c r="C414" s="12">
        <v>1660</v>
      </c>
      <c r="D414" t="s">
        <v>1495</v>
      </c>
      <c r="E414" s="24" t="s">
        <v>1496</v>
      </c>
    </row>
    <row r="415" spans="1:5" ht="30" x14ac:dyDescent="0.25">
      <c r="A415" t="str">
        <f t="shared" si="18"/>
        <v>25</v>
      </c>
      <c r="B415" t="s">
        <v>1470</v>
      </c>
      <c r="C415" s="12">
        <v>2105</v>
      </c>
      <c r="D415" t="s">
        <v>1497</v>
      </c>
      <c r="E415" s="23" t="s">
        <v>362</v>
      </c>
    </row>
    <row r="416" spans="1:5" ht="30" x14ac:dyDescent="0.25">
      <c r="A416" t="str">
        <f t="shared" si="18"/>
        <v>25</v>
      </c>
      <c r="B416" t="s">
        <v>1470</v>
      </c>
      <c r="C416" s="12">
        <v>2120</v>
      </c>
      <c r="D416" t="s">
        <v>1498</v>
      </c>
      <c r="E416" s="23" t="s">
        <v>364</v>
      </c>
    </row>
    <row r="417" spans="1:5" x14ac:dyDescent="0.25">
      <c r="A417" t="str">
        <f t="shared" si="18"/>
        <v>25</v>
      </c>
      <c r="B417" t="s">
        <v>1470</v>
      </c>
      <c r="C417" s="12">
        <v>2160</v>
      </c>
      <c r="D417" t="s">
        <v>1499</v>
      </c>
      <c r="E417" s="23" t="s">
        <v>371</v>
      </c>
    </row>
    <row r="418" spans="1:5" ht="30" x14ac:dyDescent="0.25">
      <c r="A418" t="str">
        <f t="shared" si="18"/>
        <v>25</v>
      </c>
      <c r="B418" t="s">
        <v>1470</v>
      </c>
      <c r="C418" s="12">
        <v>2230</v>
      </c>
      <c r="D418" t="s">
        <v>1500</v>
      </c>
      <c r="E418" s="23" t="s">
        <v>387</v>
      </c>
    </row>
    <row r="419" spans="1:5" x14ac:dyDescent="0.25">
      <c r="A419" t="str">
        <f>"80"</f>
        <v>80</v>
      </c>
      <c r="B419" t="s">
        <v>1470</v>
      </c>
      <c r="C419" s="12">
        <v>6740</v>
      </c>
      <c r="D419" t="s">
        <v>390</v>
      </c>
      <c r="E419" s="23" t="s">
        <v>391</v>
      </c>
    </row>
    <row r="420" spans="1:5" ht="30" x14ac:dyDescent="0.25">
      <c r="A420" t="str">
        <f t="shared" ref="A420:A438" si="19">"25"</f>
        <v>25</v>
      </c>
      <c r="B420" t="s">
        <v>1470</v>
      </c>
      <c r="C420" s="12">
        <v>2290</v>
      </c>
      <c r="D420" t="s">
        <v>1501</v>
      </c>
      <c r="E420" s="23" t="s">
        <v>399</v>
      </c>
    </row>
    <row r="421" spans="1:5" x14ac:dyDescent="0.25">
      <c r="A421" t="str">
        <f t="shared" si="19"/>
        <v>25</v>
      </c>
      <c r="B421" t="s">
        <v>1470</v>
      </c>
      <c r="C421" s="12">
        <v>2400</v>
      </c>
      <c r="D421" t="s">
        <v>1502</v>
      </c>
      <c r="E421" s="23" t="s">
        <v>421</v>
      </c>
    </row>
    <row r="422" spans="1:5" x14ac:dyDescent="0.25">
      <c r="A422" t="str">
        <f t="shared" si="19"/>
        <v>25</v>
      </c>
      <c r="B422" t="s">
        <v>1470</v>
      </c>
      <c r="C422" s="12">
        <v>2430</v>
      </c>
      <c r="D422" t="s">
        <v>1503</v>
      </c>
      <c r="E422" s="23" t="s">
        <v>427</v>
      </c>
    </row>
    <row r="423" spans="1:5" ht="30" x14ac:dyDescent="0.25">
      <c r="A423" t="str">
        <f t="shared" si="19"/>
        <v>25</v>
      </c>
      <c r="B423" t="s">
        <v>1470</v>
      </c>
      <c r="C423" s="12">
        <v>2720</v>
      </c>
      <c r="D423" t="s">
        <v>1504</v>
      </c>
      <c r="E423" s="23" t="s">
        <v>477</v>
      </c>
    </row>
    <row r="424" spans="1:5" x14ac:dyDescent="0.25">
      <c r="A424" t="str">
        <f t="shared" si="19"/>
        <v>25</v>
      </c>
      <c r="B424" t="s">
        <v>1470</v>
      </c>
      <c r="C424" s="12">
        <v>2770</v>
      </c>
      <c r="D424" t="s">
        <v>1505</v>
      </c>
      <c r="E424" s="23" t="s">
        <v>485</v>
      </c>
    </row>
    <row r="425" spans="1:5" x14ac:dyDescent="0.25">
      <c r="A425" t="str">
        <f t="shared" si="19"/>
        <v>25</v>
      </c>
      <c r="B425" t="s">
        <v>1470</v>
      </c>
      <c r="C425" s="12">
        <v>2920</v>
      </c>
      <c r="D425" t="s">
        <v>1506</v>
      </c>
      <c r="E425" s="23" t="s">
        <v>505</v>
      </c>
    </row>
    <row r="426" spans="1:5" x14ac:dyDescent="0.25">
      <c r="A426" t="str">
        <f t="shared" si="19"/>
        <v>25</v>
      </c>
      <c r="B426" t="s">
        <v>1470</v>
      </c>
      <c r="C426" s="12">
        <v>2930</v>
      </c>
      <c r="D426" t="s">
        <v>1507</v>
      </c>
      <c r="E426" s="23" t="s">
        <v>507</v>
      </c>
    </row>
    <row r="427" spans="1:5" ht="60" x14ac:dyDescent="0.25">
      <c r="A427" t="str">
        <f t="shared" si="19"/>
        <v>25</v>
      </c>
      <c r="B427" t="s">
        <v>1470</v>
      </c>
      <c r="C427" s="12">
        <v>3030</v>
      </c>
      <c r="D427" t="s">
        <v>1508</v>
      </c>
      <c r="E427" s="24" t="s">
        <v>1509</v>
      </c>
    </row>
    <row r="428" spans="1:5" x14ac:dyDescent="0.25">
      <c r="A428" t="str">
        <f t="shared" si="19"/>
        <v>25</v>
      </c>
      <c r="B428" t="s">
        <v>1470</v>
      </c>
      <c r="C428" s="12">
        <v>3040</v>
      </c>
      <c r="D428" t="s">
        <v>1510</v>
      </c>
      <c r="E428" s="23" t="s">
        <v>524</v>
      </c>
    </row>
    <row r="429" spans="1:5" ht="60" x14ac:dyDescent="0.25">
      <c r="A429" t="str">
        <f t="shared" si="19"/>
        <v>25</v>
      </c>
      <c r="B429" t="s">
        <v>1470</v>
      </c>
      <c r="C429" s="12">
        <v>3160</v>
      </c>
      <c r="D429" t="s">
        <v>1511</v>
      </c>
      <c r="E429" s="24" t="s">
        <v>1512</v>
      </c>
    </row>
    <row r="430" spans="1:5" ht="30" x14ac:dyDescent="0.25">
      <c r="A430" t="str">
        <f t="shared" si="19"/>
        <v>25</v>
      </c>
      <c r="B430" t="s">
        <v>1470</v>
      </c>
      <c r="C430" s="12">
        <v>3200</v>
      </c>
      <c r="D430" t="s">
        <v>1513</v>
      </c>
      <c r="E430" s="23" t="s">
        <v>550</v>
      </c>
    </row>
    <row r="431" spans="1:5" x14ac:dyDescent="0.25">
      <c r="A431" t="str">
        <f t="shared" si="19"/>
        <v>25</v>
      </c>
      <c r="B431" t="s">
        <v>1470</v>
      </c>
      <c r="C431" s="12">
        <v>3250</v>
      </c>
      <c r="D431" t="s">
        <v>1514</v>
      </c>
      <c r="E431" s="25" t="s">
        <v>1515</v>
      </c>
    </row>
    <row r="432" spans="1:5" x14ac:dyDescent="0.25">
      <c r="A432" t="str">
        <f t="shared" si="19"/>
        <v>25</v>
      </c>
      <c r="B432" t="s">
        <v>1470</v>
      </c>
      <c r="C432" s="12">
        <v>3260</v>
      </c>
      <c r="D432" t="s">
        <v>1516</v>
      </c>
      <c r="E432" s="23" t="s">
        <v>560</v>
      </c>
    </row>
    <row r="433" spans="1:5" x14ac:dyDescent="0.25">
      <c r="A433" t="str">
        <f t="shared" si="19"/>
        <v>25</v>
      </c>
      <c r="B433" t="s">
        <v>1470</v>
      </c>
      <c r="C433" s="12">
        <v>3270</v>
      </c>
      <c r="D433" t="s">
        <v>1517</v>
      </c>
      <c r="E433" s="23" t="s">
        <v>562</v>
      </c>
    </row>
    <row r="434" spans="1:5" ht="45" x14ac:dyDescent="0.25">
      <c r="A434" t="str">
        <f t="shared" si="19"/>
        <v>25</v>
      </c>
      <c r="B434" t="s">
        <v>1470</v>
      </c>
      <c r="C434" s="12">
        <v>3255</v>
      </c>
      <c r="D434" t="s">
        <v>1518</v>
      </c>
      <c r="E434" s="22" t="s">
        <v>1519</v>
      </c>
    </row>
    <row r="435" spans="1:5" x14ac:dyDescent="0.25">
      <c r="A435" t="str">
        <f t="shared" si="19"/>
        <v>25</v>
      </c>
      <c r="B435" t="s">
        <v>1470</v>
      </c>
      <c r="C435" s="12">
        <v>3500</v>
      </c>
      <c r="D435" t="s">
        <v>1520</v>
      </c>
      <c r="E435" s="23" t="s">
        <v>598</v>
      </c>
    </row>
    <row r="436" spans="1:5" ht="30" x14ac:dyDescent="0.25">
      <c r="A436" t="str">
        <f t="shared" si="19"/>
        <v>25</v>
      </c>
      <c r="B436" t="s">
        <v>1470</v>
      </c>
      <c r="C436" s="12">
        <v>3510</v>
      </c>
      <c r="D436" t="s">
        <v>1521</v>
      </c>
      <c r="E436" s="23" t="s">
        <v>600</v>
      </c>
    </row>
    <row r="437" spans="1:5" ht="60" x14ac:dyDescent="0.25">
      <c r="A437" t="str">
        <f t="shared" si="19"/>
        <v>25</v>
      </c>
      <c r="B437" t="s">
        <v>1470</v>
      </c>
      <c r="C437" s="12">
        <v>3830</v>
      </c>
      <c r="D437" t="s">
        <v>1522</v>
      </c>
      <c r="E437" s="24" t="s">
        <v>1523</v>
      </c>
    </row>
    <row r="438" spans="1:5" x14ac:dyDescent="0.25">
      <c r="A438" t="str">
        <f t="shared" si="19"/>
        <v>25</v>
      </c>
      <c r="B438" t="s">
        <v>1470</v>
      </c>
      <c r="C438" s="12">
        <v>4360</v>
      </c>
      <c r="D438" t="s">
        <v>1524</v>
      </c>
      <c r="E438" s="23" t="s">
        <v>742</v>
      </c>
    </row>
    <row r="439" spans="1:5" x14ac:dyDescent="0.25">
      <c r="A439" t="str">
        <f>"80"</f>
        <v>80</v>
      </c>
      <c r="B439" t="s">
        <v>1470</v>
      </c>
      <c r="C439" s="12">
        <v>7720</v>
      </c>
      <c r="D439" t="s">
        <v>1525</v>
      </c>
      <c r="E439" s="24" t="s">
        <v>1526</v>
      </c>
    </row>
    <row r="440" spans="1:5" ht="30" x14ac:dyDescent="0.25">
      <c r="A440" t="str">
        <f t="shared" ref="A440:A454" si="20">"25"</f>
        <v>25</v>
      </c>
      <c r="B440" t="s">
        <v>1470</v>
      </c>
      <c r="C440" s="12">
        <v>4365</v>
      </c>
      <c r="D440" t="s">
        <v>1527</v>
      </c>
      <c r="E440" s="23" t="s">
        <v>744</v>
      </c>
    </row>
    <row r="441" spans="1:5" x14ac:dyDescent="0.25">
      <c r="A441" t="str">
        <f t="shared" si="20"/>
        <v>25</v>
      </c>
      <c r="B441" t="s">
        <v>1470</v>
      </c>
      <c r="C441" s="12">
        <v>4520</v>
      </c>
      <c r="D441" t="s">
        <v>1528</v>
      </c>
      <c r="E441" s="24" t="s">
        <v>1529</v>
      </c>
    </row>
    <row r="442" spans="1:5" x14ac:dyDescent="0.25">
      <c r="A442" t="str">
        <f t="shared" si="20"/>
        <v>25</v>
      </c>
      <c r="B442" t="s">
        <v>1470</v>
      </c>
      <c r="C442" s="12">
        <v>4570</v>
      </c>
      <c r="D442" t="s">
        <v>1530</v>
      </c>
      <c r="E442" s="23" t="s">
        <v>780</v>
      </c>
    </row>
    <row r="443" spans="1:5" x14ac:dyDescent="0.25">
      <c r="A443" t="str">
        <f t="shared" si="20"/>
        <v>25</v>
      </c>
      <c r="B443" t="s">
        <v>1470</v>
      </c>
      <c r="C443" s="12">
        <v>4580</v>
      </c>
      <c r="D443" t="s">
        <v>1531</v>
      </c>
      <c r="E443" s="23" t="s">
        <v>782</v>
      </c>
    </row>
    <row r="444" spans="1:5" ht="60" x14ac:dyDescent="0.25">
      <c r="A444" t="str">
        <f t="shared" si="20"/>
        <v>25</v>
      </c>
      <c r="B444" t="s">
        <v>1470</v>
      </c>
      <c r="C444" s="12">
        <v>4690</v>
      </c>
      <c r="D444" t="s">
        <v>1532</v>
      </c>
      <c r="E444" s="24" t="s">
        <v>1533</v>
      </c>
    </row>
    <row r="445" spans="1:5" ht="30" x14ac:dyDescent="0.25">
      <c r="A445" t="str">
        <f t="shared" si="20"/>
        <v>25</v>
      </c>
      <c r="B445" t="s">
        <v>1470</v>
      </c>
      <c r="C445" s="12">
        <v>4760</v>
      </c>
      <c r="D445" t="s">
        <v>1534</v>
      </c>
      <c r="E445" s="23" t="s">
        <v>804</v>
      </c>
    </row>
    <row r="446" spans="1:5" x14ac:dyDescent="0.25">
      <c r="A446" t="str">
        <f t="shared" si="20"/>
        <v>25</v>
      </c>
      <c r="B446" t="s">
        <v>1470</v>
      </c>
      <c r="C446" s="12">
        <v>4770</v>
      </c>
      <c r="D446" t="s">
        <v>1535</v>
      </c>
      <c r="E446" s="23" t="s">
        <v>806</v>
      </c>
    </row>
    <row r="447" spans="1:5" ht="60" x14ac:dyDescent="0.25">
      <c r="A447" t="str">
        <f t="shared" si="20"/>
        <v>25</v>
      </c>
      <c r="B447" t="s">
        <v>1470</v>
      </c>
      <c r="C447" s="12">
        <v>4980</v>
      </c>
      <c r="D447" t="s">
        <v>1536</v>
      </c>
      <c r="E447" s="24" t="s">
        <v>1537</v>
      </c>
    </row>
    <row r="448" spans="1:5" ht="60" x14ac:dyDescent="0.25">
      <c r="A448" t="str">
        <f t="shared" si="20"/>
        <v>25</v>
      </c>
      <c r="B448" t="s">
        <v>1470</v>
      </c>
      <c r="C448" s="12">
        <v>4990</v>
      </c>
      <c r="D448" t="s">
        <v>1538</v>
      </c>
      <c r="E448" s="24" t="s">
        <v>1539</v>
      </c>
    </row>
    <row r="449" spans="1:5" ht="30" x14ac:dyDescent="0.25">
      <c r="A449" t="str">
        <f t="shared" si="20"/>
        <v>25</v>
      </c>
      <c r="B449" t="s">
        <v>1470</v>
      </c>
      <c r="C449" s="12">
        <v>5185</v>
      </c>
      <c r="D449" t="s">
        <v>1540</v>
      </c>
      <c r="E449" s="23" t="s">
        <v>866</v>
      </c>
    </row>
    <row r="450" spans="1:5" x14ac:dyDescent="0.25">
      <c r="A450" t="str">
        <f t="shared" si="20"/>
        <v>25</v>
      </c>
      <c r="B450" t="s">
        <v>1470</v>
      </c>
      <c r="C450" s="12">
        <v>3810</v>
      </c>
      <c r="D450" t="s">
        <v>1541</v>
      </c>
      <c r="E450" s="23" t="s">
        <v>648</v>
      </c>
    </row>
    <row r="451" spans="1:5" ht="30" x14ac:dyDescent="0.25">
      <c r="A451" t="str">
        <f t="shared" si="20"/>
        <v>25</v>
      </c>
      <c r="B451" t="s">
        <v>1470</v>
      </c>
      <c r="C451" s="12">
        <v>5230</v>
      </c>
      <c r="D451" t="s">
        <v>1542</v>
      </c>
      <c r="E451" s="23" t="s">
        <v>876</v>
      </c>
    </row>
    <row r="452" spans="1:5" x14ac:dyDescent="0.25">
      <c r="A452" t="str">
        <f t="shared" si="20"/>
        <v>25</v>
      </c>
      <c r="B452" t="s">
        <v>1470</v>
      </c>
      <c r="C452" s="12">
        <v>5310</v>
      </c>
      <c r="D452" t="s">
        <v>1543</v>
      </c>
      <c r="E452" s="23" t="s">
        <v>891</v>
      </c>
    </row>
    <row r="453" spans="1:5" ht="30" x14ac:dyDescent="0.25">
      <c r="A453" t="str">
        <f t="shared" si="20"/>
        <v>25</v>
      </c>
      <c r="B453" t="s">
        <v>1470</v>
      </c>
      <c r="C453" s="12">
        <v>5420</v>
      </c>
      <c r="D453" t="s">
        <v>1544</v>
      </c>
      <c r="E453" s="23" t="s">
        <v>915</v>
      </c>
    </row>
    <row r="454" spans="1:5" x14ac:dyDescent="0.25">
      <c r="A454" t="str">
        <f t="shared" si="20"/>
        <v>25</v>
      </c>
      <c r="B454" t="s">
        <v>1470</v>
      </c>
      <c r="C454" s="12">
        <v>5640</v>
      </c>
      <c r="D454" t="s">
        <v>1545</v>
      </c>
      <c r="E454" s="23" t="s">
        <v>946</v>
      </c>
    </row>
    <row r="455" spans="1:5" x14ac:dyDescent="0.25">
      <c r="A455" t="str">
        <f t="shared" ref="A455:A490" si="21">"27"</f>
        <v>27</v>
      </c>
      <c r="B455" t="s">
        <v>1546</v>
      </c>
      <c r="C455" s="12">
        <v>450</v>
      </c>
      <c r="D455" t="s">
        <v>1547</v>
      </c>
      <c r="E455" s="23" t="s">
        <v>86</v>
      </c>
    </row>
    <row r="456" spans="1:5" x14ac:dyDescent="0.25">
      <c r="A456" t="str">
        <f t="shared" si="21"/>
        <v>27</v>
      </c>
      <c r="B456" t="s">
        <v>1546</v>
      </c>
      <c r="C456" s="12">
        <v>460</v>
      </c>
      <c r="D456" t="s">
        <v>1548</v>
      </c>
      <c r="E456" s="23" t="s">
        <v>88</v>
      </c>
    </row>
    <row r="457" spans="1:5" x14ac:dyDescent="0.25">
      <c r="A457" t="str">
        <f t="shared" si="21"/>
        <v>27</v>
      </c>
      <c r="B457" t="s">
        <v>1546</v>
      </c>
      <c r="C457" s="12">
        <v>630</v>
      </c>
      <c r="D457" t="s">
        <v>1549</v>
      </c>
      <c r="E457" s="23" t="s">
        <v>120</v>
      </c>
    </row>
    <row r="458" spans="1:5" x14ac:dyDescent="0.25">
      <c r="A458" t="str">
        <f t="shared" si="21"/>
        <v>27</v>
      </c>
      <c r="B458" t="s">
        <v>1546</v>
      </c>
      <c r="C458" s="12">
        <v>820</v>
      </c>
      <c r="D458" t="s">
        <v>1550</v>
      </c>
      <c r="E458" s="23" t="s">
        <v>150</v>
      </c>
    </row>
    <row r="459" spans="1:5" ht="30" x14ac:dyDescent="0.25">
      <c r="A459" t="str">
        <f t="shared" si="21"/>
        <v>27</v>
      </c>
      <c r="B459" t="s">
        <v>1546</v>
      </c>
      <c r="C459" s="12">
        <v>1090</v>
      </c>
      <c r="D459" t="s">
        <v>1551</v>
      </c>
      <c r="E459" s="23" t="s">
        <v>195</v>
      </c>
    </row>
    <row r="460" spans="1:5" x14ac:dyDescent="0.25">
      <c r="A460" t="str">
        <f t="shared" si="21"/>
        <v>27</v>
      </c>
      <c r="B460" t="s">
        <v>1546</v>
      </c>
      <c r="C460" s="12">
        <v>1110</v>
      </c>
      <c r="D460" t="s">
        <v>1552</v>
      </c>
      <c r="E460" s="23" t="s">
        <v>201</v>
      </c>
    </row>
    <row r="461" spans="1:5" x14ac:dyDescent="0.25">
      <c r="A461" t="str">
        <f t="shared" si="21"/>
        <v>27</v>
      </c>
      <c r="B461" t="s">
        <v>1546</v>
      </c>
      <c r="C461" s="12">
        <v>1190</v>
      </c>
      <c r="D461" t="s">
        <v>1553</v>
      </c>
      <c r="E461" s="23" t="s">
        <v>215</v>
      </c>
    </row>
    <row r="462" spans="1:5" x14ac:dyDescent="0.25">
      <c r="A462" t="str">
        <f t="shared" si="21"/>
        <v>27</v>
      </c>
      <c r="B462" t="s">
        <v>1546</v>
      </c>
      <c r="C462" s="12">
        <v>1530</v>
      </c>
      <c r="D462" t="s">
        <v>1554</v>
      </c>
      <c r="E462" s="23" t="s">
        <v>267</v>
      </c>
    </row>
    <row r="463" spans="1:5" ht="30" x14ac:dyDescent="0.25">
      <c r="A463" t="str">
        <f t="shared" si="21"/>
        <v>27</v>
      </c>
      <c r="B463" t="s">
        <v>1546</v>
      </c>
      <c r="C463" s="12">
        <v>1990</v>
      </c>
      <c r="D463" t="s">
        <v>1555</v>
      </c>
      <c r="E463" s="23" t="s">
        <v>339</v>
      </c>
    </row>
    <row r="464" spans="1:5" ht="30" x14ac:dyDescent="0.25">
      <c r="A464" t="str">
        <f t="shared" si="21"/>
        <v>27</v>
      </c>
      <c r="B464" t="s">
        <v>1546</v>
      </c>
      <c r="C464" s="12">
        <v>2000</v>
      </c>
      <c r="D464" t="s">
        <v>1556</v>
      </c>
      <c r="E464" s="23" t="s">
        <v>341</v>
      </c>
    </row>
    <row r="465" spans="1:5" x14ac:dyDescent="0.25">
      <c r="A465" t="str">
        <f t="shared" si="21"/>
        <v>27</v>
      </c>
      <c r="B465" t="s">
        <v>1546</v>
      </c>
      <c r="C465" s="12">
        <v>2010</v>
      </c>
      <c r="D465" t="s">
        <v>1557</v>
      </c>
      <c r="E465" s="23" t="s">
        <v>343</v>
      </c>
    </row>
    <row r="466" spans="1:5" ht="45" x14ac:dyDescent="0.25">
      <c r="A466" t="str">
        <f t="shared" si="21"/>
        <v>27</v>
      </c>
      <c r="B466" t="s">
        <v>1546</v>
      </c>
      <c r="C466" s="12">
        <v>2380</v>
      </c>
      <c r="D466" t="s">
        <v>1558</v>
      </c>
      <c r="E466" s="18" t="s">
        <v>1559</v>
      </c>
    </row>
    <row r="467" spans="1:5" ht="30" x14ac:dyDescent="0.25">
      <c r="A467" t="str">
        <f t="shared" si="21"/>
        <v>27</v>
      </c>
      <c r="B467" t="s">
        <v>1546</v>
      </c>
      <c r="C467" s="12">
        <v>2460</v>
      </c>
      <c r="D467" t="s">
        <v>1560</v>
      </c>
      <c r="E467" s="17" t="s">
        <v>1561</v>
      </c>
    </row>
    <row r="468" spans="1:5" x14ac:dyDescent="0.25">
      <c r="A468" t="str">
        <f t="shared" si="21"/>
        <v>27</v>
      </c>
      <c r="B468" t="s">
        <v>1546</v>
      </c>
      <c r="C468" s="12">
        <v>2650</v>
      </c>
      <c r="D468" t="s">
        <v>1562</v>
      </c>
      <c r="E468" s="23" t="s">
        <v>465</v>
      </c>
    </row>
    <row r="469" spans="1:5" x14ac:dyDescent="0.25">
      <c r="A469" t="str">
        <f t="shared" si="21"/>
        <v>27</v>
      </c>
      <c r="B469" t="s">
        <v>1546</v>
      </c>
      <c r="C469" s="12">
        <v>4000</v>
      </c>
      <c r="D469" t="s">
        <v>1563</v>
      </c>
      <c r="E469" s="23" t="s">
        <v>487</v>
      </c>
    </row>
    <row r="470" spans="1:5" ht="30" x14ac:dyDescent="0.25">
      <c r="A470" t="str">
        <f t="shared" si="21"/>
        <v>27</v>
      </c>
      <c r="B470" t="s">
        <v>1546</v>
      </c>
      <c r="C470" s="12">
        <v>2870</v>
      </c>
      <c r="D470" t="s">
        <v>1564</v>
      </c>
      <c r="E470" s="23" t="s">
        <v>499</v>
      </c>
    </row>
    <row r="471" spans="1:5" x14ac:dyDescent="0.25">
      <c r="A471" t="str">
        <f t="shared" si="21"/>
        <v>27</v>
      </c>
      <c r="B471" t="s">
        <v>1546</v>
      </c>
      <c r="C471" s="12">
        <v>3090</v>
      </c>
      <c r="D471" t="s">
        <v>1565</v>
      </c>
      <c r="E471" s="23" t="s">
        <v>530</v>
      </c>
    </row>
    <row r="472" spans="1:5" ht="30" x14ac:dyDescent="0.25">
      <c r="A472" t="str">
        <f t="shared" si="21"/>
        <v>27</v>
      </c>
      <c r="B472" t="s">
        <v>1546</v>
      </c>
      <c r="C472" s="12">
        <v>3100</v>
      </c>
      <c r="D472" t="s">
        <v>1566</v>
      </c>
      <c r="E472" s="23" t="s">
        <v>1567</v>
      </c>
    </row>
    <row r="473" spans="1:5" x14ac:dyDescent="0.25">
      <c r="A473" t="str">
        <f t="shared" si="21"/>
        <v>27</v>
      </c>
      <c r="B473" t="s">
        <v>1546</v>
      </c>
      <c r="C473" s="12">
        <v>3240</v>
      </c>
      <c r="D473" t="s">
        <v>1568</v>
      </c>
      <c r="E473" s="23" t="s">
        <v>558</v>
      </c>
    </row>
    <row r="474" spans="1:5" x14ac:dyDescent="0.25">
      <c r="A474" t="str">
        <f t="shared" si="21"/>
        <v>27</v>
      </c>
      <c r="B474" t="s">
        <v>1546</v>
      </c>
      <c r="C474" s="12">
        <v>3340</v>
      </c>
      <c r="D474" t="s">
        <v>1569</v>
      </c>
      <c r="E474" s="23" t="s">
        <v>573</v>
      </c>
    </row>
    <row r="475" spans="1:5" ht="30" x14ac:dyDescent="0.25">
      <c r="A475" t="str">
        <f t="shared" si="21"/>
        <v>27</v>
      </c>
      <c r="B475" t="s">
        <v>1546</v>
      </c>
      <c r="C475" s="12">
        <v>3365</v>
      </c>
      <c r="D475" t="s">
        <v>1570</v>
      </c>
      <c r="E475" s="23" t="s">
        <v>579</v>
      </c>
    </row>
    <row r="476" spans="1:5" x14ac:dyDescent="0.25">
      <c r="A476" t="str">
        <f t="shared" si="21"/>
        <v>27</v>
      </c>
      <c r="B476" t="s">
        <v>1546</v>
      </c>
      <c r="C476" s="12">
        <v>3370</v>
      </c>
      <c r="D476" t="s">
        <v>1571</v>
      </c>
      <c r="E476" s="23" t="s">
        <v>581</v>
      </c>
    </row>
    <row r="477" spans="1:5" x14ac:dyDescent="0.25">
      <c r="A477" t="str">
        <f t="shared" si="21"/>
        <v>27</v>
      </c>
      <c r="B477" t="s">
        <v>1546</v>
      </c>
      <c r="C477" s="12">
        <v>3380</v>
      </c>
      <c r="D477" t="s">
        <v>1572</v>
      </c>
      <c r="E477" s="16" t="s">
        <v>1573</v>
      </c>
    </row>
    <row r="478" spans="1:5" ht="30" x14ac:dyDescent="0.25">
      <c r="A478" t="str">
        <f t="shared" si="21"/>
        <v>27</v>
      </c>
      <c r="B478" t="s">
        <v>1546</v>
      </c>
      <c r="C478" s="12">
        <v>3385</v>
      </c>
      <c r="D478" t="s">
        <v>1574</v>
      </c>
      <c r="E478" s="23" t="s">
        <v>583</v>
      </c>
    </row>
    <row r="479" spans="1:5" x14ac:dyDescent="0.25">
      <c r="A479" t="str">
        <f t="shared" si="21"/>
        <v>27</v>
      </c>
      <c r="B479" t="s">
        <v>1546</v>
      </c>
      <c r="C479" s="12">
        <v>3410</v>
      </c>
      <c r="D479" t="s">
        <v>1575</v>
      </c>
      <c r="E479" s="23" t="s">
        <v>586</v>
      </c>
    </row>
    <row r="480" spans="1:5" x14ac:dyDescent="0.25">
      <c r="A480" t="str">
        <f t="shared" si="21"/>
        <v>27</v>
      </c>
      <c r="B480" t="s">
        <v>1546</v>
      </c>
      <c r="C480" s="12">
        <v>3450</v>
      </c>
      <c r="D480" t="s">
        <v>1576</v>
      </c>
      <c r="E480" s="23" t="s">
        <v>594</v>
      </c>
    </row>
    <row r="481" spans="1:5" x14ac:dyDescent="0.25">
      <c r="A481" t="str">
        <f t="shared" si="21"/>
        <v>27</v>
      </c>
      <c r="B481" t="s">
        <v>1546</v>
      </c>
      <c r="C481" s="12">
        <v>3460</v>
      </c>
      <c r="D481" t="s">
        <v>1577</v>
      </c>
      <c r="E481" s="15" t="s">
        <v>1578</v>
      </c>
    </row>
    <row r="482" spans="1:5" x14ac:dyDescent="0.25">
      <c r="A482" t="str">
        <f t="shared" si="21"/>
        <v>27</v>
      </c>
      <c r="B482" t="s">
        <v>1546</v>
      </c>
      <c r="C482" s="12">
        <v>3520</v>
      </c>
      <c r="D482" t="s">
        <v>1579</v>
      </c>
      <c r="E482" s="23" t="s">
        <v>602</v>
      </c>
    </row>
    <row r="483" spans="1:5" x14ac:dyDescent="0.25">
      <c r="A483" t="str">
        <f t="shared" si="21"/>
        <v>27</v>
      </c>
      <c r="B483" t="s">
        <v>1546</v>
      </c>
      <c r="C483" s="12">
        <v>3950</v>
      </c>
      <c r="D483" t="s">
        <v>1580</v>
      </c>
      <c r="E483" s="16" t="s">
        <v>1581</v>
      </c>
    </row>
    <row r="484" spans="1:5" ht="30" x14ac:dyDescent="0.25">
      <c r="A484" t="str">
        <f t="shared" si="21"/>
        <v>27</v>
      </c>
      <c r="B484" t="s">
        <v>1546</v>
      </c>
      <c r="C484" s="12">
        <v>4080</v>
      </c>
      <c r="D484" t="s">
        <v>1582</v>
      </c>
      <c r="E484" s="23" t="s">
        <v>699</v>
      </c>
    </row>
    <row r="485" spans="1:5" x14ac:dyDescent="0.25">
      <c r="A485" t="str">
        <f t="shared" si="21"/>
        <v>27</v>
      </c>
      <c r="B485" t="s">
        <v>1546</v>
      </c>
      <c r="C485" s="12">
        <v>4330</v>
      </c>
      <c r="D485" s="20" t="s">
        <v>1583</v>
      </c>
      <c r="E485" s="26" t="s">
        <v>1584</v>
      </c>
    </row>
    <row r="486" spans="1:5" x14ac:dyDescent="0.25">
      <c r="A486" t="str">
        <f t="shared" si="21"/>
        <v>27</v>
      </c>
      <c r="B486" t="s">
        <v>1546</v>
      </c>
      <c r="C486" s="12">
        <v>4440</v>
      </c>
      <c r="D486" t="s">
        <v>1585</v>
      </c>
      <c r="E486" s="23" t="s">
        <v>762</v>
      </c>
    </row>
    <row r="487" spans="1:5" ht="45" x14ac:dyDescent="0.25">
      <c r="A487" t="str">
        <f t="shared" si="21"/>
        <v>27</v>
      </c>
      <c r="B487" t="s">
        <v>1546</v>
      </c>
      <c r="C487" s="12">
        <v>4480</v>
      </c>
      <c r="D487" t="s">
        <v>1586</v>
      </c>
      <c r="E487" s="23" t="s">
        <v>768</v>
      </c>
    </row>
    <row r="488" spans="1:5" x14ac:dyDescent="0.25">
      <c r="A488" t="str">
        <f t="shared" si="21"/>
        <v>27</v>
      </c>
      <c r="B488" t="s">
        <v>1546</v>
      </c>
      <c r="C488" s="12">
        <v>4490</v>
      </c>
      <c r="D488" t="s">
        <v>1587</v>
      </c>
      <c r="E488" s="23" t="s">
        <v>770</v>
      </c>
    </row>
    <row r="489" spans="1:5" ht="30" x14ac:dyDescent="0.25">
      <c r="A489" t="str">
        <f t="shared" si="21"/>
        <v>27</v>
      </c>
      <c r="B489" t="s">
        <v>1546</v>
      </c>
      <c r="C489" s="12">
        <v>4560</v>
      </c>
      <c r="D489" t="s">
        <v>1588</v>
      </c>
      <c r="E489" s="23" t="s">
        <v>778</v>
      </c>
    </row>
    <row r="490" spans="1:5" x14ac:dyDescent="0.25">
      <c r="A490" t="str">
        <f t="shared" si="21"/>
        <v>27</v>
      </c>
      <c r="B490" t="s">
        <v>1546</v>
      </c>
      <c r="C490" s="12">
        <v>785</v>
      </c>
      <c r="D490" t="s">
        <v>1589</v>
      </c>
      <c r="E490" s="23" t="s">
        <v>794</v>
      </c>
    </row>
    <row r="491" spans="1:5" x14ac:dyDescent="0.25">
      <c r="A491" t="str">
        <f>"80"</f>
        <v>80</v>
      </c>
      <c r="B491" t="s">
        <v>1546</v>
      </c>
      <c r="C491" s="12">
        <v>8050</v>
      </c>
      <c r="D491" t="s">
        <v>884</v>
      </c>
      <c r="E491" s="23" t="s">
        <v>885</v>
      </c>
    </row>
    <row r="492" spans="1:5" x14ac:dyDescent="0.25">
      <c r="A492" t="str">
        <f>"27"</f>
        <v>27</v>
      </c>
      <c r="B492" t="s">
        <v>1546</v>
      </c>
      <c r="C492" s="12">
        <v>5520</v>
      </c>
      <c r="D492" t="s">
        <v>1339</v>
      </c>
      <c r="E492" s="19" t="s">
        <v>1590</v>
      </c>
    </row>
    <row r="493" spans="1:5" ht="30" x14ac:dyDescent="0.25">
      <c r="A493" t="str">
        <f>"27"</f>
        <v>27</v>
      </c>
      <c r="B493" t="s">
        <v>1546</v>
      </c>
      <c r="C493" s="12">
        <v>5660</v>
      </c>
      <c r="D493" t="s">
        <v>1591</v>
      </c>
      <c r="E493" s="23" t="s">
        <v>950</v>
      </c>
    </row>
    <row r="494" spans="1:5" x14ac:dyDescent="0.25">
      <c r="A494" t="str">
        <f>"27"</f>
        <v>27</v>
      </c>
      <c r="B494" t="s">
        <v>1546</v>
      </c>
      <c r="C494" s="12">
        <v>5770</v>
      </c>
      <c r="D494" t="s">
        <v>1592</v>
      </c>
      <c r="E494" s="23" t="s">
        <v>966</v>
      </c>
    </row>
    <row r="495" spans="1:5" x14ac:dyDescent="0.25">
      <c r="A495" t="str">
        <f t="shared" ref="A495:A509" si="22">"29"</f>
        <v>29</v>
      </c>
      <c r="B495" t="s">
        <v>1593</v>
      </c>
      <c r="C495" s="12">
        <v>185</v>
      </c>
      <c r="D495" t="s">
        <v>1594</v>
      </c>
      <c r="E495" s="23" t="s">
        <v>33</v>
      </c>
    </row>
    <row r="496" spans="1:5" x14ac:dyDescent="0.25">
      <c r="A496" t="str">
        <f t="shared" si="22"/>
        <v>29</v>
      </c>
      <c r="B496" t="s">
        <v>1593</v>
      </c>
      <c r="C496" s="12">
        <v>210</v>
      </c>
      <c r="D496" t="s">
        <v>1595</v>
      </c>
      <c r="E496" s="23" t="s">
        <v>37</v>
      </c>
    </row>
    <row r="497" spans="1:5" x14ac:dyDescent="0.25">
      <c r="A497" t="str">
        <f t="shared" si="22"/>
        <v>29</v>
      </c>
      <c r="B497" t="s">
        <v>1593</v>
      </c>
      <c r="C497" s="12">
        <v>230</v>
      </c>
      <c r="D497" t="s">
        <v>1596</v>
      </c>
      <c r="E497" s="23" t="s">
        <v>40</v>
      </c>
    </row>
    <row r="498" spans="1:5" x14ac:dyDescent="0.25">
      <c r="A498" t="str">
        <f t="shared" si="22"/>
        <v>29</v>
      </c>
      <c r="B498" t="s">
        <v>1593</v>
      </c>
      <c r="C498" s="12">
        <v>320</v>
      </c>
      <c r="D498" t="s">
        <v>1597</v>
      </c>
      <c r="E498" s="23" t="s">
        <v>64</v>
      </c>
    </row>
    <row r="499" spans="1:5" x14ac:dyDescent="0.25">
      <c r="A499" t="str">
        <f t="shared" si="22"/>
        <v>29</v>
      </c>
      <c r="B499" t="s">
        <v>1593</v>
      </c>
      <c r="C499" s="12">
        <v>530</v>
      </c>
      <c r="D499" t="s">
        <v>1598</v>
      </c>
      <c r="E499" s="23" t="s">
        <v>98</v>
      </c>
    </row>
    <row r="500" spans="1:5" x14ac:dyDescent="0.25">
      <c r="A500" t="str">
        <f t="shared" si="22"/>
        <v>29</v>
      </c>
      <c r="B500" t="s">
        <v>1593</v>
      </c>
      <c r="C500" s="12">
        <v>770</v>
      </c>
      <c r="D500" t="s">
        <v>1599</v>
      </c>
      <c r="E500" s="23" t="s">
        <v>146</v>
      </c>
    </row>
    <row r="501" spans="1:5" ht="45" x14ac:dyDescent="0.25">
      <c r="A501" t="str">
        <f t="shared" si="22"/>
        <v>29</v>
      </c>
      <c r="B501" t="s">
        <v>1593</v>
      </c>
      <c r="C501" s="12">
        <v>1150</v>
      </c>
      <c r="D501" t="s">
        <v>1600</v>
      </c>
      <c r="E501" s="23" t="s">
        <v>211</v>
      </c>
    </row>
    <row r="502" spans="1:5" x14ac:dyDescent="0.25">
      <c r="A502" t="str">
        <f t="shared" si="22"/>
        <v>29</v>
      </c>
      <c r="B502" t="s">
        <v>1593</v>
      </c>
      <c r="C502" s="12">
        <v>2360</v>
      </c>
      <c r="D502" t="s">
        <v>1601</v>
      </c>
      <c r="E502" s="23" t="s">
        <v>408</v>
      </c>
    </row>
    <row r="503" spans="1:5" x14ac:dyDescent="0.25">
      <c r="A503" t="str">
        <f t="shared" si="22"/>
        <v>29</v>
      </c>
      <c r="B503" t="s">
        <v>1593</v>
      </c>
      <c r="C503" s="12">
        <v>2480</v>
      </c>
      <c r="D503" t="s">
        <v>1602</v>
      </c>
      <c r="E503" s="23" t="s">
        <v>435</v>
      </c>
    </row>
    <row r="504" spans="1:5" x14ac:dyDescent="0.25">
      <c r="A504" t="str">
        <f t="shared" si="22"/>
        <v>29</v>
      </c>
      <c r="B504" t="s">
        <v>1593</v>
      </c>
      <c r="C504" s="12">
        <v>2500</v>
      </c>
      <c r="D504" t="s">
        <v>1603</v>
      </c>
      <c r="E504" s="23" t="s">
        <v>439</v>
      </c>
    </row>
    <row r="505" spans="1:5" ht="45" x14ac:dyDescent="0.25">
      <c r="A505" t="str">
        <f t="shared" si="22"/>
        <v>29</v>
      </c>
      <c r="B505" t="s">
        <v>1593</v>
      </c>
      <c r="C505" s="12">
        <v>2520</v>
      </c>
      <c r="D505" t="s">
        <v>1604</v>
      </c>
      <c r="E505" s="24" t="s">
        <v>1605</v>
      </c>
    </row>
    <row r="506" spans="1:5" x14ac:dyDescent="0.25">
      <c r="A506" t="str">
        <f t="shared" si="22"/>
        <v>29</v>
      </c>
      <c r="B506" t="s">
        <v>1593</v>
      </c>
      <c r="C506" s="12">
        <v>2550</v>
      </c>
      <c r="D506" t="s">
        <v>1606</v>
      </c>
      <c r="E506" s="23" t="s">
        <v>445</v>
      </c>
    </row>
    <row r="507" spans="1:5" x14ac:dyDescent="0.25">
      <c r="A507" t="str">
        <f t="shared" si="22"/>
        <v>29</v>
      </c>
      <c r="B507" t="s">
        <v>1593</v>
      </c>
      <c r="C507" s="12">
        <v>2690</v>
      </c>
      <c r="D507" t="s">
        <v>1607</v>
      </c>
      <c r="E507" s="23" t="s">
        <v>473</v>
      </c>
    </row>
    <row r="508" spans="1:5" x14ac:dyDescent="0.25">
      <c r="A508" t="str">
        <f t="shared" si="22"/>
        <v>29</v>
      </c>
      <c r="B508" t="s">
        <v>1593</v>
      </c>
      <c r="C508" s="12">
        <v>2760</v>
      </c>
      <c r="D508" t="s">
        <v>1608</v>
      </c>
      <c r="E508" s="23" t="s">
        <v>483</v>
      </c>
    </row>
    <row r="509" spans="1:5" x14ac:dyDescent="0.25">
      <c r="A509" t="str">
        <f t="shared" si="22"/>
        <v>29</v>
      </c>
      <c r="B509" t="s">
        <v>1593</v>
      </c>
      <c r="C509" s="12">
        <v>2940</v>
      </c>
      <c r="D509" t="s">
        <v>1609</v>
      </c>
      <c r="E509" s="23" t="s">
        <v>509</v>
      </c>
    </row>
    <row r="510" spans="1:5" x14ac:dyDescent="0.25">
      <c r="A510" t="str">
        <f>"80"</f>
        <v>80</v>
      </c>
      <c r="B510" t="s">
        <v>1593</v>
      </c>
      <c r="C510" s="12">
        <v>7893</v>
      </c>
      <c r="D510" t="s">
        <v>1610</v>
      </c>
      <c r="E510" s="26" t="s">
        <v>1611</v>
      </c>
    </row>
    <row r="511" spans="1:5" ht="30" x14ac:dyDescent="0.25">
      <c r="A511" t="str">
        <f t="shared" ref="A511:A522" si="23">"29"</f>
        <v>29</v>
      </c>
      <c r="B511" t="s">
        <v>1593</v>
      </c>
      <c r="C511" s="12">
        <v>3790</v>
      </c>
      <c r="D511" t="s">
        <v>1612</v>
      </c>
      <c r="E511" s="23" t="s">
        <v>646</v>
      </c>
    </row>
    <row r="512" spans="1:5" ht="30" x14ac:dyDescent="0.25">
      <c r="A512" t="str">
        <f t="shared" si="23"/>
        <v>29</v>
      </c>
      <c r="B512" t="s">
        <v>1593</v>
      </c>
      <c r="C512" s="12">
        <v>3800</v>
      </c>
      <c r="D512" t="s">
        <v>1613</v>
      </c>
      <c r="E512" s="24" t="s">
        <v>1614</v>
      </c>
    </row>
    <row r="513" spans="1:5" x14ac:dyDescent="0.25">
      <c r="A513" t="str">
        <f t="shared" si="23"/>
        <v>29</v>
      </c>
      <c r="B513" t="s">
        <v>1593</v>
      </c>
      <c r="C513" s="12">
        <v>3820</v>
      </c>
      <c r="D513" t="s">
        <v>1615</v>
      </c>
      <c r="E513" s="23" t="s">
        <v>649</v>
      </c>
    </row>
    <row r="514" spans="1:5" x14ac:dyDescent="0.25">
      <c r="A514" t="str">
        <f t="shared" si="23"/>
        <v>29</v>
      </c>
      <c r="B514" t="s">
        <v>1593</v>
      </c>
      <c r="C514" s="12">
        <v>4105</v>
      </c>
      <c r="D514" t="s">
        <v>1616</v>
      </c>
      <c r="E514" s="23" t="s">
        <v>711</v>
      </c>
    </row>
    <row r="515" spans="1:5" x14ac:dyDescent="0.25">
      <c r="A515" t="str">
        <f t="shared" si="23"/>
        <v>29</v>
      </c>
      <c r="B515" t="s">
        <v>1593</v>
      </c>
      <c r="C515" s="12">
        <v>4190</v>
      </c>
      <c r="D515" t="s">
        <v>1617</v>
      </c>
      <c r="E515" s="23" t="s">
        <v>721</v>
      </c>
    </row>
    <row r="516" spans="1:5" x14ac:dyDescent="0.25">
      <c r="A516" t="str">
        <f t="shared" si="23"/>
        <v>29</v>
      </c>
      <c r="B516" t="s">
        <v>1593</v>
      </c>
      <c r="C516" s="12">
        <v>4220</v>
      </c>
      <c r="D516" t="s">
        <v>1618</v>
      </c>
      <c r="E516" s="23" t="s">
        <v>723</v>
      </c>
    </row>
    <row r="517" spans="1:5" x14ac:dyDescent="0.25">
      <c r="A517" t="str">
        <f t="shared" si="23"/>
        <v>29</v>
      </c>
      <c r="B517" t="s">
        <v>1593</v>
      </c>
      <c r="C517" s="12">
        <v>4210</v>
      </c>
      <c r="D517" t="s">
        <v>1619</v>
      </c>
      <c r="E517" s="23" t="s">
        <v>725</v>
      </c>
    </row>
    <row r="518" spans="1:5" x14ac:dyDescent="0.25">
      <c r="A518" t="str">
        <f t="shared" si="23"/>
        <v>29</v>
      </c>
      <c r="B518" t="s">
        <v>1593</v>
      </c>
      <c r="C518" s="12">
        <v>4710</v>
      </c>
      <c r="D518" t="s">
        <v>1620</v>
      </c>
      <c r="E518" s="23" t="s">
        <v>798</v>
      </c>
    </row>
    <row r="519" spans="1:5" x14ac:dyDescent="0.25">
      <c r="A519" t="str">
        <f t="shared" si="23"/>
        <v>29</v>
      </c>
      <c r="B519" t="s">
        <v>1593</v>
      </c>
      <c r="C519" s="12">
        <v>4950</v>
      </c>
      <c r="D519" t="s">
        <v>1621</v>
      </c>
      <c r="E519" s="23" t="s">
        <v>831</v>
      </c>
    </row>
    <row r="520" spans="1:5" x14ac:dyDescent="0.25">
      <c r="A520" t="str">
        <f t="shared" si="23"/>
        <v>29</v>
      </c>
      <c r="B520" t="s">
        <v>1593</v>
      </c>
      <c r="C520" s="12">
        <v>5020</v>
      </c>
      <c r="D520" t="s">
        <v>1622</v>
      </c>
      <c r="E520" s="26" t="s">
        <v>1623</v>
      </c>
    </row>
    <row r="521" spans="1:5" x14ac:dyDescent="0.25">
      <c r="A521" t="str">
        <f t="shared" si="23"/>
        <v>29</v>
      </c>
      <c r="B521" t="s">
        <v>1593</v>
      </c>
      <c r="C521" s="12">
        <v>5190</v>
      </c>
      <c r="D521" t="s">
        <v>1624</v>
      </c>
      <c r="E521" s="23" t="s">
        <v>868</v>
      </c>
    </row>
    <row r="522" spans="1:5" x14ac:dyDescent="0.25">
      <c r="A522" t="str">
        <f t="shared" si="23"/>
        <v>29</v>
      </c>
      <c r="B522" t="s">
        <v>1593</v>
      </c>
      <c r="C522" s="12">
        <v>5220</v>
      </c>
      <c r="D522" t="s">
        <v>1625</v>
      </c>
      <c r="E522" s="23" t="s">
        <v>874</v>
      </c>
    </row>
    <row r="523" spans="1:5" x14ac:dyDescent="0.25">
      <c r="A523" t="str">
        <f>"31"</f>
        <v>31</v>
      </c>
      <c r="B523" t="s">
        <v>1626</v>
      </c>
      <c r="C523" s="12">
        <v>420</v>
      </c>
      <c r="D523" t="s">
        <v>1627</v>
      </c>
      <c r="E523" s="23" t="s">
        <v>80</v>
      </c>
    </row>
    <row r="524" spans="1:5" ht="30" x14ac:dyDescent="0.25">
      <c r="A524" t="str">
        <f>"80"</f>
        <v>80</v>
      </c>
      <c r="B524" t="s">
        <v>1626</v>
      </c>
      <c r="C524" s="12">
        <v>6230</v>
      </c>
      <c r="D524" t="s">
        <v>155</v>
      </c>
      <c r="E524" s="23" t="s">
        <v>156</v>
      </c>
    </row>
    <row r="525" spans="1:5" x14ac:dyDescent="0.25">
      <c r="A525" t="str">
        <f>"31"</f>
        <v>31</v>
      </c>
      <c r="B525" t="s">
        <v>1626</v>
      </c>
      <c r="C525" s="12">
        <v>900</v>
      </c>
      <c r="D525" t="s">
        <v>1628</v>
      </c>
      <c r="E525" s="23" t="s">
        <v>164</v>
      </c>
    </row>
    <row r="526" spans="1:5" ht="30" x14ac:dyDescent="0.25">
      <c r="A526" t="str">
        <f>"80"</f>
        <v>80</v>
      </c>
      <c r="B526" t="s">
        <v>1626</v>
      </c>
      <c r="C526" s="12">
        <v>7892</v>
      </c>
      <c r="D526" t="s">
        <v>1629</v>
      </c>
      <c r="E526" s="24" t="s">
        <v>1630</v>
      </c>
    </row>
    <row r="527" spans="1:5" x14ac:dyDescent="0.25">
      <c r="A527" t="str">
        <f>"80"</f>
        <v>80</v>
      </c>
      <c r="B527" t="s">
        <v>1626</v>
      </c>
      <c r="C527" s="12">
        <v>6021</v>
      </c>
      <c r="D527" t="s">
        <v>175</v>
      </c>
      <c r="E527" s="23" t="s">
        <v>176</v>
      </c>
    </row>
    <row r="528" spans="1:5" ht="30" x14ac:dyDescent="0.25">
      <c r="A528" t="str">
        <f>"31"</f>
        <v>31</v>
      </c>
      <c r="B528" t="s">
        <v>1626</v>
      </c>
      <c r="C528" s="12">
        <v>1920</v>
      </c>
      <c r="D528" t="s">
        <v>1631</v>
      </c>
      <c r="E528" s="23" t="s">
        <v>328</v>
      </c>
    </row>
    <row r="529" spans="1:5" x14ac:dyDescent="0.25">
      <c r="A529" t="str">
        <f>"31"</f>
        <v>31</v>
      </c>
      <c r="B529" t="s">
        <v>1626</v>
      </c>
      <c r="C529" s="12">
        <v>2100</v>
      </c>
      <c r="D529" t="s">
        <v>1632</v>
      </c>
      <c r="E529" s="23" t="s">
        <v>360</v>
      </c>
    </row>
    <row r="530" spans="1:5" x14ac:dyDescent="0.25">
      <c r="A530" t="str">
        <f>"80"</f>
        <v>80</v>
      </c>
      <c r="B530" t="s">
        <v>1626</v>
      </c>
      <c r="C530" s="12">
        <v>6079</v>
      </c>
      <c r="D530" t="s">
        <v>1633</v>
      </c>
      <c r="E530" s="23" t="s">
        <v>419</v>
      </c>
    </row>
    <row r="531" spans="1:5" ht="30" x14ac:dyDescent="0.25">
      <c r="A531" t="str">
        <f>"31"</f>
        <v>31</v>
      </c>
      <c r="B531" t="s">
        <v>1626</v>
      </c>
      <c r="C531" s="12">
        <v>2510</v>
      </c>
      <c r="D531" t="s">
        <v>1634</v>
      </c>
      <c r="E531" s="23" t="s">
        <v>441</v>
      </c>
    </row>
    <row r="532" spans="1:5" ht="60" x14ac:dyDescent="0.25">
      <c r="A532" t="str">
        <f>"31"</f>
        <v>31</v>
      </c>
      <c r="B532" t="s">
        <v>1626</v>
      </c>
      <c r="C532" s="12">
        <v>2700</v>
      </c>
      <c r="D532" t="s">
        <v>1635</v>
      </c>
      <c r="E532" s="24" t="s">
        <v>1636</v>
      </c>
    </row>
    <row r="533" spans="1:5" x14ac:dyDescent="0.25">
      <c r="A533" t="str">
        <f>"31"</f>
        <v>31</v>
      </c>
      <c r="B533" t="s">
        <v>1626</v>
      </c>
      <c r="C533" s="12">
        <v>3640</v>
      </c>
      <c r="D533" t="s">
        <v>1637</v>
      </c>
      <c r="E533" s="23" t="s">
        <v>622</v>
      </c>
    </row>
    <row r="534" spans="1:5" x14ac:dyDescent="0.25">
      <c r="A534" t="str">
        <f>"31"</f>
        <v>31</v>
      </c>
      <c r="B534" t="s">
        <v>1626</v>
      </c>
      <c r="C534" s="12">
        <v>3975</v>
      </c>
      <c r="D534" t="s">
        <v>1638</v>
      </c>
      <c r="E534" s="23" t="s">
        <v>673</v>
      </c>
    </row>
    <row r="535" spans="1:5" ht="30" x14ac:dyDescent="0.25">
      <c r="A535" t="str">
        <f>"80"</f>
        <v>80</v>
      </c>
      <c r="B535" t="s">
        <v>1626</v>
      </c>
      <c r="C535" s="12">
        <v>6080</v>
      </c>
      <c r="D535" t="s">
        <v>1639</v>
      </c>
      <c r="E535" s="23" t="s">
        <v>669</v>
      </c>
    </row>
    <row r="536" spans="1:5" x14ac:dyDescent="0.25">
      <c r="A536" t="str">
        <f>"31"</f>
        <v>31</v>
      </c>
      <c r="B536" t="s">
        <v>1626</v>
      </c>
      <c r="C536" s="12">
        <v>3970</v>
      </c>
      <c r="D536" t="s">
        <v>1640</v>
      </c>
      <c r="E536" s="23" t="s">
        <v>671</v>
      </c>
    </row>
    <row r="537" spans="1:5" ht="30" x14ac:dyDescent="0.25">
      <c r="A537" t="str">
        <f>"31"</f>
        <v>31</v>
      </c>
      <c r="B537" t="s">
        <v>1626</v>
      </c>
      <c r="C537" s="12">
        <v>3980</v>
      </c>
      <c r="D537" t="s">
        <v>1641</v>
      </c>
      <c r="E537" s="23" t="s">
        <v>675</v>
      </c>
    </row>
    <row r="538" spans="1:5" x14ac:dyDescent="0.25">
      <c r="A538" t="str">
        <f>"31"</f>
        <v>31</v>
      </c>
      <c r="B538" t="s">
        <v>1626</v>
      </c>
      <c r="C538" s="12">
        <v>3995</v>
      </c>
      <c r="D538" t="s">
        <v>1642</v>
      </c>
      <c r="E538" s="23" t="s">
        <v>677</v>
      </c>
    </row>
    <row r="539" spans="1:5" ht="30" x14ac:dyDescent="0.25">
      <c r="A539" t="str">
        <f>"31"</f>
        <v>31</v>
      </c>
      <c r="B539" t="s">
        <v>1626</v>
      </c>
      <c r="C539" s="12">
        <v>3990</v>
      </c>
      <c r="D539" t="s">
        <v>1643</v>
      </c>
      <c r="E539" s="23" t="s">
        <v>679</v>
      </c>
    </row>
    <row r="540" spans="1:5" ht="30" x14ac:dyDescent="0.25">
      <c r="A540" t="str">
        <f>"80"</f>
        <v>80</v>
      </c>
      <c r="B540" t="s">
        <v>1626</v>
      </c>
      <c r="C540" s="12">
        <v>6096</v>
      </c>
      <c r="D540" t="s">
        <v>1644</v>
      </c>
      <c r="E540" s="23" t="s">
        <v>681</v>
      </c>
    </row>
    <row r="541" spans="1:5" x14ac:dyDescent="0.25">
      <c r="A541" t="str">
        <f>"80"</f>
        <v>80</v>
      </c>
      <c r="B541" t="s">
        <v>1626</v>
      </c>
      <c r="C541" s="12">
        <v>7503</v>
      </c>
      <c r="D541" t="s">
        <v>1645</v>
      </c>
      <c r="E541" s="23" t="s">
        <v>683</v>
      </c>
    </row>
    <row r="542" spans="1:5" x14ac:dyDescent="0.25">
      <c r="A542" t="str">
        <f>"31"</f>
        <v>31</v>
      </c>
      <c r="B542" t="s">
        <v>1626</v>
      </c>
      <c r="C542" s="12">
        <v>4010</v>
      </c>
      <c r="D542" t="s">
        <v>1646</v>
      </c>
      <c r="E542" s="23" t="s">
        <v>685</v>
      </c>
    </row>
    <row r="543" spans="1:5" x14ac:dyDescent="0.25">
      <c r="A543" t="str">
        <f>"80"</f>
        <v>80</v>
      </c>
      <c r="B543" t="s">
        <v>1626</v>
      </c>
      <c r="C543" s="12">
        <v>6106</v>
      </c>
      <c r="D543" t="s">
        <v>702</v>
      </c>
      <c r="E543" s="23" t="s">
        <v>703</v>
      </c>
    </row>
    <row r="544" spans="1:5" x14ac:dyDescent="0.25">
      <c r="A544" t="str">
        <f t="shared" ref="A544:A551" si="24">"31"</f>
        <v>31</v>
      </c>
      <c r="B544" t="s">
        <v>1626</v>
      </c>
      <c r="C544" s="12">
        <v>4230</v>
      </c>
      <c r="D544" t="s">
        <v>1647</v>
      </c>
      <c r="E544" s="23" t="s">
        <v>727</v>
      </c>
    </row>
    <row r="545" spans="1:5" x14ac:dyDescent="0.25">
      <c r="A545" t="str">
        <f t="shared" si="24"/>
        <v>31</v>
      </c>
      <c r="B545" t="s">
        <v>1626</v>
      </c>
      <c r="C545" s="12">
        <v>4270</v>
      </c>
      <c r="D545" t="s">
        <v>1648</v>
      </c>
      <c r="E545" s="23" t="s">
        <v>733</v>
      </c>
    </row>
    <row r="546" spans="1:5" ht="45" x14ac:dyDescent="0.25">
      <c r="A546" t="str">
        <f t="shared" si="24"/>
        <v>31</v>
      </c>
      <c r="B546" t="s">
        <v>1626</v>
      </c>
      <c r="C546" s="12">
        <v>4400</v>
      </c>
      <c r="D546" t="s">
        <v>1649</v>
      </c>
      <c r="E546" s="23" t="s">
        <v>752</v>
      </c>
    </row>
    <row r="547" spans="1:5" x14ac:dyDescent="0.25">
      <c r="A547" t="str">
        <f t="shared" si="24"/>
        <v>31</v>
      </c>
      <c r="B547" t="s">
        <v>1626</v>
      </c>
      <c r="C547" s="12">
        <v>5200</v>
      </c>
      <c r="D547" t="s">
        <v>1650</v>
      </c>
      <c r="E547" s="23" t="s">
        <v>870</v>
      </c>
    </row>
    <row r="548" spans="1:5" x14ac:dyDescent="0.25">
      <c r="A548" t="str">
        <f t="shared" si="24"/>
        <v>31</v>
      </c>
      <c r="B548" t="s">
        <v>1626</v>
      </c>
      <c r="C548" s="12">
        <v>5440</v>
      </c>
      <c r="D548" t="s">
        <v>1651</v>
      </c>
      <c r="E548" s="23" t="s">
        <v>921</v>
      </c>
    </row>
    <row r="549" spans="1:5" ht="30" x14ac:dyDescent="0.25">
      <c r="A549" t="str">
        <f t="shared" si="24"/>
        <v>31</v>
      </c>
      <c r="B549" t="s">
        <v>1626</v>
      </c>
      <c r="C549" s="12">
        <v>5570</v>
      </c>
      <c r="D549" t="s">
        <v>1652</v>
      </c>
      <c r="E549" s="23" t="s">
        <v>938</v>
      </c>
    </row>
    <row r="550" spans="1:5" x14ac:dyDescent="0.25">
      <c r="A550" t="str">
        <f t="shared" si="24"/>
        <v>31</v>
      </c>
      <c r="B550" t="s">
        <v>1626</v>
      </c>
      <c r="C550" s="12">
        <v>5650</v>
      </c>
      <c r="D550" t="s">
        <v>1653</v>
      </c>
      <c r="E550" s="23" t="s">
        <v>948</v>
      </c>
    </row>
    <row r="551" spans="1:5" x14ac:dyDescent="0.25">
      <c r="A551" t="str">
        <f t="shared" si="24"/>
        <v>31</v>
      </c>
      <c r="B551" t="s">
        <v>1626</v>
      </c>
      <c r="C551" s="12">
        <v>5690</v>
      </c>
      <c r="D551" t="s">
        <v>1654</v>
      </c>
      <c r="E551" s="23" t="s">
        <v>981</v>
      </c>
    </row>
    <row r="552" spans="1:5" x14ac:dyDescent="0.25">
      <c r="A552" t="str">
        <f>"33"</f>
        <v>33</v>
      </c>
      <c r="B552" t="s">
        <v>1655</v>
      </c>
      <c r="C552" s="12">
        <v>60</v>
      </c>
      <c r="D552" t="s">
        <v>1656</v>
      </c>
      <c r="E552" s="23" t="s">
        <v>15</v>
      </c>
    </row>
    <row r="553" spans="1:5" ht="30" x14ac:dyDescent="0.25">
      <c r="A553" t="str">
        <f>"80"</f>
        <v>80</v>
      </c>
      <c r="B553" t="s">
        <v>1655</v>
      </c>
      <c r="C553" s="12">
        <v>7897</v>
      </c>
      <c r="D553" t="s">
        <v>1657</v>
      </c>
      <c r="E553" s="24" t="s">
        <v>1658</v>
      </c>
    </row>
    <row r="554" spans="1:5" x14ac:dyDescent="0.25">
      <c r="A554" t="str">
        <f t="shared" ref="A554:A565" si="25">"33"</f>
        <v>33</v>
      </c>
      <c r="B554" t="s">
        <v>1655</v>
      </c>
      <c r="C554" s="12">
        <v>1350</v>
      </c>
      <c r="D554" t="s">
        <v>1659</v>
      </c>
      <c r="E554" s="23" t="s">
        <v>239</v>
      </c>
    </row>
    <row r="555" spans="1:5" x14ac:dyDescent="0.25">
      <c r="A555" t="str">
        <f t="shared" si="25"/>
        <v>33</v>
      </c>
      <c r="B555" t="s">
        <v>1655</v>
      </c>
      <c r="C555" s="12">
        <v>2950</v>
      </c>
      <c r="D555" t="s">
        <v>1660</v>
      </c>
      <c r="E555" s="25" t="s">
        <v>1661</v>
      </c>
    </row>
    <row r="556" spans="1:5" x14ac:dyDescent="0.25">
      <c r="A556" t="str">
        <f t="shared" si="25"/>
        <v>33</v>
      </c>
      <c r="B556" t="s">
        <v>1655</v>
      </c>
      <c r="C556" s="12">
        <v>3860</v>
      </c>
      <c r="D556" t="s">
        <v>1662</v>
      </c>
      <c r="E556" s="25" t="s">
        <v>1663</v>
      </c>
    </row>
    <row r="557" spans="1:5" x14ac:dyDescent="0.25">
      <c r="A557" t="str">
        <f t="shared" si="25"/>
        <v>33</v>
      </c>
      <c r="B557" t="s">
        <v>1655</v>
      </c>
      <c r="C557" s="12">
        <v>4070</v>
      </c>
      <c r="D557" t="s">
        <v>1664</v>
      </c>
      <c r="E557" s="23" t="s">
        <v>691</v>
      </c>
    </row>
    <row r="558" spans="1:5" x14ac:dyDescent="0.25">
      <c r="A558" t="str">
        <f t="shared" si="25"/>
        <v>33</v>
      </c>
      <c r="B558" t="s">
        <v>1655</v>
      </c>
      <c r="C558" s="12">
        <v>4075</v>
      </c>
      <c r="D558" t="s">
        <v>1665</v>
      </c>
      <c r="E558" s="23" t="s">
        <v>695</v>
      </c>
    </row>
    <row r="559" spans="1:5" x14ac:dyDescent="0.25">
      <c r="A559" t="str">
        <f t="shared" si="25"/>
        <v>33</v>
      </c>
      <c r="B559" t="s">
        <v>1655</v>
      </c>
      <c r="C559" s="12">
        <v>4150</v>
      </c>
      <c r="D559" t="s">
        <v>1666</v>
      </c>
      <c r="E559" s="23" t="s">
        <v>715</v>
      </c>
    </row>
    <row r="560" spans="1:5" ht="30" x14ac:dyDescent="0.25">
      <c r="A560" t="str">
        <f t="shared" si="25"/>
        <v>33</v>
      </c>
      <c r="B560" t="s">
        <v>1655</v>
      </c>
      <c r="C560" s="12">
        <v>4280</v>
      </c>
      <c r="D560" t="s">
        <v>1667</v>
      </c>
      <c r="E560" s="24" t="s">
        <v>1668</v>
      </c>
    </row>
    <row r="561" spans="1:5" ht="30" x14ac:dyDescent="0.25">
      <c r="A561" t="str">
        <f t="shared" si="25"/>
        <v>33</v>
      </c>
      <c r="B561" t="s">
        <v>1655</v>
      </c>
      <c r="C561" s="12">
        <v>4630</v>
      </c>
      <c r="D561" t="s">
        <v>1669</v>
      </c>
      <c r="E561" s="23" t="s">
        <v>1670</v>
      </c>
    </row>
    <row r="562" spans="1:5" x14ac:dyDescent="0.25">
      <c r="A562" t="str">
        <f t="shared" si="25"/>
        <v>33</v>
      </c>
      <c r="B562" t="s">
        <v>1655</v>
      </c>
      <c r="C562" s="12">
        <v>4640</v>
      </c>
      <c r="D562" t="s">
        <v>1671</v>
      </c>
      <c r="E562" s="23" t="s">
        <v>1672</v>
      </c>
    </row>
    <row r="563" spans="1:5" ht="30" x14ac:dyDescent="0.25">
      <c r="A563" t="str">
        <f t="shared" si="25"/>
        <v>33</v>
      </c>
      <c r="B563" t="s">
        <v>1655</v>
      </c>
      <c r="C563" s="12">
        <v>2800</v>
      </c>
      <c r="D563" t="s">
        <v>1673</v>
      </c>
      <c r="E563" s="21" t="s">
        <v>1674</v>
      </c>
    </row>
    <row r="564" spans="1:5" x14ac:dyDescent="0.25">
      <c r="A564" t="str">
        <f t="shared" si="25"/>
        <v>33</v>
      </c>
      <c r="B564" t="s">
        <v>1655</v>
      </c>
      <c r="C564" s="12">
        <v>5320</v>
      </c>
      <c r="D564" t="s">
        <v>1675</v>
      </c>
      <c r="E564" s="23" t="s">
        <v>893</v>
      </c>
    </row>
    <row r="565" spans="1:5" x14ac:dyDescent="0.25">
      <c r="A565" t="str">
        <f t="shared" si="25"/>
        <v>33</v>
      </c>
      <c r="B565" t="s">
        <v>1655</v>
      </c>
      <c r="C565" s="12">
        <v>5910</v>
      </c>
      <c r="D565" t="s">
        <v>1676</v>
      </c>
      <c r="E565" s="23" t="s">
        <v>987</v>
      </c>
    </row>
    <row r="566" spans="1:5" x14ac:dyDescent="0.25">
      <c r="A566" t="str">
        <f>"35"</f>
        <v>35</v>
      </c>
      <c r="B566" t="s">
        <v>1677</v>
      </c>
      <c r="C566" s="12">
        <v>240</v>
      </c>
      <c r="D566" t="s">
        <v>1678</v>
      </c>
      <c r="E566" s="23" t="s">
        <v>42</v>
      </c>
    </row>
    <row r="567" spans="1:5" ht="30" x14ac:dyDescent="0.25">
      <c r="A567" t="str">
        <f>"35"</f>
        <v>35</v>
      </c>
      <c r="B567" t="s">
        <v>1677</v>
      </c>
      <c r="C567" s="12">
        <v>350</v>
      </c>
      <c r="D567" t="s">
        <v>1679</v>
      </c>
      <c r="E567" s="23" t="s">
        <v>68</v>
      </c>
    </row>
    <row r="568" spans="1:5" ht="30" x14ac:dyDescent="0.25">
      <c r="A568" t="str">
        <f>"35"</f>
        <v>35</v>
      </c>
      <c r="B568" t="s">
        <v>1677</v>
      </c>
      <c r="C568" s="12">
        <v>490</v>
      </c>
      <c r="D568" t="s">
        <v>1680</v>
      </c>
      <c r="E568" s="23" t="s">
        <v>92</v>
      </c>
    </row>
    <row r="569" spans="1:5" x14ac:dyDescent="0.25">
      <c r="A569" t="str">
        <f>"35"</f>
        <v>35</v>
      </c>
      <c r="B569" t="s">
        <v>1677</v>
      </c>
      <c r="C569" s="12">
        <v>510</v>
      </c>
      <c r="D569" t="s">
        <v>1681</v>
      </c>
      <c r="E569" s="23" t="s">
        <v>96</v>
      </c>
    </row>
    <row r="570" spans="1:5" ht="30" x14ac:dyDescent="0.25">
      <c r="A570" t="str">
        <f>"35"</f>
        <v>35</v>
      </c>
      <c r="B570" t="s">
        <v>1677</v>
      </c>
      <c r="C570" s="12">
        <v>555</v>
      </c>
      <c r="D570" t="s">
        <v>1682</v>
      </c>
      <c r="E570" s="23" t="s">
        <v>104</v>
      </c>
    </row>
    <row r="571" spans="1:5" ht="30" x14ac:dyDescent="0.25">
      <c r="A571" t="str">
        <f>"80"</f>
        <v>80</v>
      </c>
      <c r="B571" t="s">
        <v>1677</v>
      </c>
      <c r="C571" s="12">
        <v>6018</v>
      </c>
      <c r="D571" t="s">
        <v>1683</v>
      </c>
      <c r="E571" s="23" t="s">
        <v>144</v>
      </c>
    </row>
    <row r="572" spans="1:5" x14ac:dyDescent="0.25">
      <c r="A572" t="str">
        <f t="shared" ref="A572:A582" si="26">"35"</f>
        <v>35</v>
      </c>
      <c r="B572" t="s">
        <v>1677</v>
      </c>
      <c r="C572" s="12">
        <v>1610</v>
      </c>
      <c r="D572" t="s">
        <v>1684</v>
      </c>
      <c r="E572" s="23" t="s">
        <v>281</v>
      </c>
    </row>
    <row r="573" spans="1:5" x14ac:dyDescent="0.25">
      <c r="A573" t="str">
        <f t="shared" si="26"/>
        <v>35</v>
      </c>
      <c r="B573" t="s">
        <v>1677</v>
      </c>
      <c r="C573" s="12">
        <v>1810</v>
      </c>
      <c r="D573" t="s">
        <v>1685</v>
      </c>
      <c r="E573" s="23" t="s">
        <v>313</v>
      </c>
    </row>
    <row r="574" spans="1:5" x14ac:dyDescent="0.25">
      <c r="A574" t="str">
        <f t="shared" si="26"/>
        <v>35</v>
      </c>
      <c r="B574" t="s">
        <v>1677</v>
      </c>
      <c r="C574" s="12">
        <v>2170</v>
      </c>
      <c r="D574" t="s">
        <v>1686</v>
      </c>
      <c r="E574" s="23" t="s">
        <v>373</v>
      </c>
    </row>
    <row r="575" spans="1:5" x14ac:dyDescent="0.25">
      <c r="A575" t="str">
        <f t="shared" si="26"/>
        <v>35</v>
      </c>
      <c r="B575" t="s">
        <v>1677</v>
      </c>
      <c r="C575" s="12">
        <v>3000</v>
      </c>
      <c r="D575" t="s">
        <v>1687</v>
      </c>
      <c r="E575" s="23" t="s">
        <v>516</v>
      </c>
    </row>
    <row r="576" spans="1:5" ht="30" x14ac:dyDescent="0.25">
      <c r="A576" t="str">
        <f t="shared" si="26"/>
        <v>35</v>
      </c>
      <c r="B576" t="s">
        <v>1677</v>
      </c>
      <c r="C576" s="12">
        <v>3320</v>
      </c>
      <c r="D576" t="s">
        <v>1688</v>
      </c>
      <c r="E576" s="23" t="s">
        <v>569</v>
      </c>
    </row>
    <row r="577" spans="1:5" ht="30" x14ac:dyDescent="0.25">
      <c r="A577" t="str">
        <f t="shared" si="26"/>
        <v>35</v>
      </c>
      <c r="B577" t="s">
        <v>1677</v>
      </c>
      <c r="C577" s="12">
        <v>3670</v>
      </c>
      <c r="D577" t="s">
        <v>1689</v>
      </c>
      <c r="E577" s="23" t="s">
        <v>626</v>
      </c>
    </row>
    <row r="578" spans="1:5" ht="45" x14ac:dyDescent="0.25">
      <c r="A578" t="str">
        <f t="shared" si="26"/>
        <v>35</v>
      </c>
      <c r="B578" t="s">
        <v>1677</v>
      </c>
      <c r="C578" s="12">
        <v>4805</v>
      </c>
      <c r="D578" t="s">
        <v>1690</v>
      </c>
      <c r="E578" s="24" t="s">
        <v>1691</v>
      </c>
    </row>
    <row r="579" spans="1:5" x14ac:dyDescent="0.25">
      <c r="A579" t="str">
        <f t="shared" si="26"/>
        <v>35</v>
      </c>
      <c r="B579" t="s">
        <v>1677</v>
      </c>
      <c r="C579" s="12">
        <v>4810</v>
      </c>
      <c r="D579" t="s">
        <v>1692</v>
      </c>
      <c r="E579" s="13" t="s">
        <v>1693</v>
      </c>
    </row>
    <row r="580" spans="1:5" x14ac:dyDescent="0.25">
      <c r="A580" t="str">
        <f t="shared" si="26"/>
        <v>35</v>
      </c>
      <c r="B580" t="s">
        <v>1677</v>
      </c>
      <c r="C580" s="12">
        <v>4815</v>
      </c>
      <c r="D580" t="s">
        <v>1694</v>
      </c>
      <c r="E580" s="23" t="s">
        <v>810</v>
      </c>
    </row>
    <row r="581" spans="1:5" x14ac:dyDescent="0.25">
      <c r="A581" t="str">
        <f t="shared" si="26"/>
        <v>35</v>
      </c>
      <c r="B581" t="s">
        <v>1677</v>
      </c>
      <c r="C581" s="12">
        <v>4820</v>
      </c>
      <c r="D581" t="s">
        <v>1695</v>
      </c>
      <c r="E581" s="23" t="s">
        <v>812</v>
      </c>
    </row>
    <row r="582" spans="1:5" ht="30" x14ac:dyDescent="0.25">
      <c r="A582" t="str">
        <f t="shared" si="26"/>
        <v>35</v>
      </c>
      <c r="B582" t="s">
        <v>1677</v>
      </c>
      <c r="C582" s="12">
        <v>4850</v>
      </c>
      <c r="D582" t="s">
        <v>1696</v>
      </c>
      <c r="E582" s="23" t="s">
        <v>816</v>
      </c>
    </row>
    <row r="583" spans="1:5" ht="30" x14ac:dyDescent="0.25">
      <c r="A583" t="str">
        <f>"80"</f>
        <v>80</v>
      </c>
      <c r="B583" t="s">
        <v>1677</v>
      </c>
      <c r="C583" s="12">
        <v>6081</v>
      </c>
      <c r="D583" t="s">
        <v>1697</v>
      </c>
      <c r="E583" s="23" t="s">
        <v>1698</v>
      </c>
    </row>
    <row r="584" spans="1:5" x14ac:dyDescent="0.25">
      <c r="A584" t="str">
        <f>"35"</f>
        <v>35</v>
      </c>
      <c r="B584" t="s">
        <v>1677</v>
      </c>
      <c r="C584" s="12">
        <v>5470</v>
      </c>
      <c r="D584" t="s">
        <v>1699</v>
      </c>
      <c r="E584" s="23" t="s">
        <v>927</v>
      </c>
    </row>
    <row r="585" spans="1:5" x14ac:dyDescent="0.25">
      <c r="A585" t="str">
        <f>"35"</f>
        <v>35</v>
      </c>
      <c r="B585" t="s">
        <v>1677</v>
      </c>
      <c r="C585" s="12">
        <v>5540</v>
      </c>
      <c r="D585" t="s">
        <v>1700</v>
      </c>
      <c r="E585" s="23" t="s">
        <v>932</v>
      </c>
    </row>
    <row r="586" spans="1:5" x14ac:dyDescent="0.25">
      <c r="A586" t="str">
        <f>"35"</f>
        <v>35</v>
      </c>
      <c r="B586" t="s">
        <v>1677</v>
      </c>
      <c r="C586" s="12">
        <v>5550</v>
      </c>
      <c r="D586" t="s">
        <v>1701</v>
      </c>
      <c r="E586" s="23" t="s">
        <v>934</v>
      </c>
    </row>
    <row r="587" spans="1:5" x14ac:dyDescent="0.25">
      <c r="A587" t="str">
        <f t="shared" ref="A587:A607" si="27">"37"</f>
        <v>37</v>
      </c>
      <c r="B587" t="s">
        <v>1702</v>
      </c>
      <c r="C587" s="12">
        <v>90</v>
      </c>
      <c r="D587" t="s">
        <v>1703</v>
      </c>
      <c r="E587" s="26" t="s">
        <v>1704</v>
      </c>
    </row>
    <row r="588" spans="1:5" x14ac:dyDescent="0.25">
      <c r="A588" t="str">
        <f t="shared" si="27"/>
        <v>37</v>
      </c>
      <c r="B588" t="s">
        <v>1702</v>
      </c>
      <c r="C588" s="12">
        <v>640</v>
      </c>
      <c r="D588" t="s">
        <v>1705</v>
      </c>
      <c r="E588" s="26" t="s">
        <v>1706</v>
      </c>
    </row>
    <row r="589" spans="1:5" x14ac:dyDescent="0.25">
      <c r="A589" t="str">
        <f t="shared" si="27"/>
        <v>37</v>
      </c>
      <c r="B589" t="s">
        <v>1702</v>
      </c>
      <c r="C589" s="12">
        <v>1560</v>
      </c>
      <c r="D589" t="s">
        <v>1707</v>
      </c>
      <c r="E589" s="23" t="s">
        <v>273</v>
      </c>
    </row>
    <row r="590" spans="1:5" x14ac:dyDescent="0.25">
      <c r="A590" t="str">
        <f t="shared" si="27"/>
        <v>37</v>
      </c>
      <c r="B590" t="s">
        <v>1702</v>
      </c>
      <c r="C590" s="12">
        <v>1570</v>
      </c>
      <c r="D590" t="s">
        <v>1708</v>
      </c>
      <c r="E590" s="23" t="s">
        <v>275</v>
      </c>
    </row>
    <row r="591" spans="1:5" x14ac:dyDescent="0.25">
      <c r="A591" t="str">
        <f t="shared" si="27"/>
        <v>37</v>
      </c>
      <c r="B591" t="s">
        <v>1702</v>
      </c>
      <c r="C591" s="12">
        <v>1630</v>
      </c>
      <c r="D591" t="s">
        <v>1709</v>
      </c>
      <c r="E591" s="23" t="s">
        <v>283</v>
      </c>
    </row>
    <row r="592" spans="1:5" x14ac:dyDescent="0.25">
      <c r="A592" t="str">
        <f t="shared" si="27"/>
        <v>37</v>
      </c>
      <c r="B592" t="s">
        <v>1702</v>
      </c>
      <c r="C592" s="12">
        <v>1800</v>
      </c>
      <c r="D592" t="s">
        <v>1710</v>
      </c>
      <c r="E592" s="23" t="s">
        <v>315</v>
      </c>
    </row>
    <row r="593" spans="1:5" x14ac:dyDescent="0.25">
      <c r="A593" t="str">
        <f t="shared" si="27"/>
        <v>37</v>
      </c>
      <c r="B593" t="s">
        <v>1702</v>
      </c>
      <c r="C593" s="12">
        <v>1930</v>
      </c>
      <c r="D593" t="s">
        <v>1711</v>
      </c>
      <c r="E593" s="23" t="s">
        <v>330</v>
      </c>
    </row>
    <row r="594" spans="1:5" x14ac:dyDescent="0.25">
      <c r="A594" t="str">
        <f t="shared" si="27"/>
        <v>37</v>
      </c>
      <c r="B594" t="s">
        <v>1702</v>
      </c>
      <c r="C594" s="12">
        <v>1980</v>
      </c>
      <c r="D594" t="s">
        <v>1712</v>
      </c>
      <c r="E594" s="23" t="s">
        <v>337</v>
      </c>
    </row>
    <row r="595" spans="1:5" x14ac:dyDescent="0.25">
      <c r="A595" t="str">
        <f t="shared" si="27"/>
        <v>37</v>
      </c>
      <c r="B595" t="s">
        <v>1702</v>
      </c>
      <c r="C595" s="12">
        <v>2030</v>
      </c>
      <c r="D595" t="s">
        <v>1713</v>
      </c>
      <c r="E595" s="23" t="s">
        <v>345</v>
      </c>
    </row>
    <row r="596" spans="1:5" x14ac:dyDescent="0.25">
      <c r="A596" t="str">
        <f t="shared" si="27"/>
        <v>37</v>
      </c>
      <c r="B596" t="s">
        <v>1702</v>
      </c>
      <c r="C596" s="12">
        <v>2165</v>
      </c>
      <c r="D596" t="s">
        <v>1714</v>
      </c>
      <c r="E596" s="26" t="s">
        <v>1706</v>
      </c>
    </row>
    <row r="597" spans="1:5" x14ac:dyDescent="0.25">
      <c r="A597" t="str">
        <f t="shared" si="27"/>
        <v>37</v>
      </c>
      <c r="B597" t="s">
        <v>1702</v>
      </c>
      <c r="C597" s="12">
        <v>2240</v>
      </c>
      <c r="D597" t="s">
        <v>1715</v>
      </c>
      <c r="E597" s="23" t="s">
        <v>389</v>
      </c>
    </row>
    <row r="598" spans="1:5" ht="30" x14ac:dyDescent="0.25">
      <c r="A598" t="str">
        <f t="shared" si="27"/>
        <v>37</v>
      </c>
      <c r="B598" t="s">
        <v>1702</v>
      </c>
      <c r="C598" s="12">
        <v>2465</v>
      </c>
      <c r="D598" t="s">
        <v>1716</v>
      </c>
      <c r="E598" s="23" t="s">
        <v>1717</v>
      </c>
    </row>
    <row r="599" spans="1:5" x14ac:dyDescent="0.25">
      <c r="A599" t="str">
        <f t="shared" si="27"/>
        <v>37</v>
      </c>
      <c r="B599" t="s">
        <v>1702</v>
      </c>
      <c r="C599" s="12">
        <v>2490</v>
      </c>
      <c r="D599" t="s">
        <v>1718</v>
      </c>
      <c r="E599" s="23" t="s">
        <v>437</v>
      </c>
    </row>
    <row r="600" spans="1:5" x14ac:dyDescent="0.25">
      <c r="A600" t="str">
        <f t="shared" si="27"/>
        <v>37</v>
      </c>
      <c r="B600" t="s">
        <v>1702</v>
      </c>
      <c r="C600" s="12">
        <v>2615</v>
      </c>
      <c r="D600" t="s">
        <v>1719</v>
      </c>
      <c r="E600" s="23" t="s">
        <v>461</v>
      </c>
    </row>
    <row r="601" spans="1:5" ht="30" x14ac:dyDescent="0.25">
      <c r="A601" t="str">
        <f t="shared" si="27"/>
        <v>37</v>
      </c>
      <c r="B601" t="s">
        <v>1702</v>
      </c>
      <c r="C601" s="12">
        <v>3300</v>
      </c>
      <c r="D601" t="s">
        <v>1720</v>
      </c>
      <c r="E601" s="23" t="s">
        <v>567</v>
      </c>
    </row>
    <row r="602" spans="1:5" x14ac:dyDescent="0.25">
      <c r="A602" t="str">
        <f t="shared" si="27"/>
        <v>37</v>
      </c>
      <c r="B602" t="s">
        <v>1702</v>
      </c>
      <c r="C602" s="12">
        <v>3590</v>
      </c>
      <c r="D602" t="s">
        <v>1721</v>
      </c>
      <c r="E602" s="23" t="s">
        <v>614</v>
      </c>
    </row>
    <row r="603" spans="1:5" x14ac:dyDescent="0.25">
      <c r="A603" t="str">
        <f t="shared" si="27"/>
        <v>37</v>
      </c>
      <c r="B603" t="s">
        <v>1702</v>
      </c>
      <c r="C603" s="12">
        <v>3840</v>
      </c>
      <c r="D603" t="s">
        <v>1722</v>
      </c>
      <c r="E603" s="23" t="s">
        <v>651</v>
      </c>
    </row>
    <row r="604" spans="1:5" x14ac:dyDescent="0.25">
      <c r="A604" t="str">
        <f t="shared" si="27"/>
        <v>37</v>
      </c>
      <c r="B604" t="s">
        <v>1702</v>
      </c>
      <c r="C604" s="12">
        <v>4960</v>
      </c>
      <c r="D604" t="s">
        <v>1723</v>
      </c>
      <c r="E604" s="23" t="s">
        <v>833</v>
      </c>
    </row>
    <row r="605" spans="1:5" ht="45" x14ac:dyDescent="0.25">
      <c r="A605" t="str">
        <f t="shared" si="27"/>
        <v>37</v>
      </c>
      <c r="B605" t="s">
        <v>1702</v>
      </c>
      <c r="C605" s="12">
        <v>5030</v>
      </c>
      <c r="D605" t="s">
        <v>1724</v>
      </c>
      <c r="E605" s="23" t="s">
        <v>1725</v>
      </c>
    </row>
    <row r="606" spans="1:5" x14ac:dyDescent="0.25">
      <c r="A606" t="str">
        <f t="shared" si="27"/>
        <v>37</v>
      </c>
      <c r="B606" t="s">
        <v>1702</v>
      </c>
      <c r="C606" s="12">
        <v>5040</v>
      </c>
      <c r="D606" t="s">
        <v>1726</v>
      </c>
      <c r="E606" s="26" t="s">
        <v>1727</v>
      </c>
    </row>
    <row r="607" spans="1:5" x14ac:dyDescent="0.25">
      <c r="A607" t="str">
        <f t="shared" si="27"/>
        <v>37</v>
      </c>
      <c r="B607" t="s">
        <v>1702</v>
      </c>
      <c r="C607" s="12">
        <v>5110</v>
      </c>
      <c r="D607" t="s">
        <v>1728</v>
      </c>
      <c r="E607" s="23" t="s">
        <v>847</v>
      </c>
    </row>
    <row r="608" spans="1:5" x14ac:dyDescent="0.25">
      <c r="A608" t="str">
        <f>"80"</f>
        <v>80</v>
      </c>
      <c r="B608" t="s">
        <v>1702</v>
      </c>
      <c r="C608" s="12">
        <v>7850</v>
      </c>
      <c r="D608" t="s">
        <v>1729</v>
      </c>
      <c r="E608" s="23" t="s">
        <v>845</v>
      </c>
    </row>
    <row r="609" spans="1:5" x14ac:dyDescent="0.25">
      <c r="A609" t="str">
        <f>"37"</f>
        <v>37</v>
      </c>
      <c r="B609" t="s">
        <v>1702</v>
      </c>
      <c r="C609" s="12">
        <v>5100</v>
      </c>
      <c r="D609" t="s">
        <v>1730</v>
      </c>
      <c r="E609" s="23" t="s">
        <v>849</v>
      </c>
    </row>
    <row r="610" spans="1:5" x14ac:dyDescent="0.25">
      <c r="A610" t="str">
        <f>"37"</f>
        <v>37</v>
      </c>
      <c r="B610" t="s">
        <v>1702</v>
      </c>
      <c r="C610" s="12">
        <v>5360</v>
      </c>
      <c r="D610" t="s">
        <v>1731</v>
      </c>
      <c r="E610" s="23" t="s">
        <v>901</v>
      </c>
    </row>
    <row r="611" spans="1:5" x14ac:dyDescent="0.25">
      <c r="A611" t="str">
        <f>"37"</f>
        <v>37</v>
      </c>
      <c r="B611" t="s">
        <v>1702</v>
      </c>
      <c r="C611" s="12">
        <v>5435</v>
      </c>
      <c r="D611" t="s">
        <v>1732</v>
      </c>
      <c r="E611" s="23" t="s">
        <v>919</v>
      </c>
    </row>
    <row r="612" spans="1:5" ht="45" x14ac:dyDescent="0.25">
      <c r="A612" t="str">
        <f>"39"</f>
        <v>39</v>
      </c>
      <c r="B612" t="s">
        <v>1733</v>
      </c>
      <c r="C612" s="12">
        <v>850</v>
      </c>
      <c r="D612" t="s">
        <v>1734</v>
      </c>
      <c r="E612" s="23" t="s">
        <v>154</v>
      </c>
    </row>
    <row r="613" spans="1:5" x14ac:dyDescent="0.25">
      <c r="A613" t="str">
        <f>"80"</f>
        <v>80</v>
      </c>
      <c r="B613" t="s">
        <v>1733</v>
      </c>
      <c r="C613" s="12">
        <v>6101</v>
      </c>
      <c r="D613" t="s">
        <v>1735</v>
      </c>
      <c r="E613" s="26" t="s">
        <v>1736</v>
      </c>
    </row>
    <row r="614" spans="1:5" ht="30" x14ac:dyDescent="0.25">
      <c r="A614" t="str">
        <f>"80"</f>
        <v>80</v>
      </c>
      <c r="B614" t="s">
        <v>1733</v>
      </c>
      <c r="C614" s="12">
        <v>6102</v>
      </c>
      <c r="D614" t="s">
        <v>179</v>
      </c>
      <c r="E614" s="24" t="s">
        <v>1737</v>
      </c>
    </row>
    <row r="615" spans="1:5" x14ac:dyDescent="0.25">
      <c r="A615" t="str">
        <f t="shared" ref="A615:A627" si="28">"39"</f>
        <v>39</v>
      </c>
      <c r="B615" t="s">
        <v>1733</v>
      </c>
      <c r="C615" s="12">
        <v>1320</v>
      </c>
      <c r="D615" t="s">
        <v>1738</v>
      </c>
      <c r="E615" s="24" t="s">
        <v>1739</v>
      </c>
    </row>
    <row r="616" spans="1:5" ht="30" x14ac:dyDescent="0.25">
      <c r="A616" t="str">
        <f t="shared" si="28"/>
        <v>39</v>
      </c>
      <c r="B616" t="s">
        <v>1733</v>
      </c>
      <c r="C616" s="12">
        <v>1710</v>
      </c>
      <c r="D616" t="s">
        <v>1740</v>
      </c>
      <c r="E616" s="22" t="s">
        <v>1741</v>
      </c>
    </row>
    <row r="617" spans="1:5" x14ac:dyDescent="0.25">
      <c r="A617" t="str">
        <f t="shared" si="28"/>
        <v>39</v>
      </c>
      <c r="B617" t="s">
        <v>1733</v>
      </c>
      <c r="C617" s="12">
        <v>2190</v>
      </c>
      <c r="D617" t="s">
        <v>1742</v>
      </c>
      <c r="E617" s="23" t="s">
        <v>377</v>
      </c>
    </row>
    <row r="618" spans="1:5" x14ac:dyDescent="0.25">
      <c r="A618" t="str">
        <f t="shared" si="28"/>
        <v>39</v>
      </c>
      <c r="B618" t="s">
        <v>1733</v>
      </c>
      <c r="C618" s="12">
        <v>2420</v>
      </c>
      <c r="D618" t="s">
        <v>1743</v>
      </c>
      <c r="E618" s="23" t="s">
        <v>425</v>
      </c>
    </row>
    <row r="619" spans="1:5" x14ac:dyDescent="0.25">
      <c r="A619" t="str">
        <f t="shared" si="28"/>
        <v>39</v>
      </c>
      <c r="B619" t="s">
        <v>1733</v>
      </c>
      <c r="C619" s="12">
        <v>2660</v>
      </c>
      <c r="D619" t="s">
        <v>1744</v>
      </c>
      <c r="E619" s="23" t="s">
        <v>467</v>
      </c>
    </row>
    <row r="620" spans="1:5" ht="45" x14ac:dyDescent="0.25">
      <c r="A620" t="str">
        <f t="shared" si="28"/>
        <v>39</v>
      </c>
      <c r="B620" t="s">
        <v>1733</v>
      </c>
      <c r="C620" s="12">
        <v>3470</v>
      </c>
      <c r="D620" t="s">
        <v>1745</v>
      </c>
      <c r="E620" s="24" t="s">
        <v>1746</v>
      </c>
    </row>
    <row r="621" spans="1:5" ht="30" x14ac:dyDescent="0.25">
      <c r="A621" t="str">
        <f t="shared" si="28"/>
        <v>39</v>
      </c>
      <c r="B621" t="s">
        <v>1733</v>
      </c>
      <c r="C621" s="12">
        <v>4160</v>
      </c>
      <c r="D621" t="s">
        <v>1747</v>
      </c>
      <c r="E621" s="23" t="s">
        <v>717</v>
      </c>
    </row>
    <row r="622" spans="1:5" x14ac:dyDescent="0.25">
      <c r="A622" t="str">
        <f t="shared" si="28"/>
        <v>39</v>
      </c>
      <c r="B622" t="s">
        <v>1733</v>
      </c>
      <c r="C622" s="12">
        <v>4290</v>
      </c>
      <c r="D622" t="s">
        <v>1748</v>
      </c>
      <c r="E622" s="23">
        <v>0</v>
      </c>
    </row>
    <row r="623" spans="1:5" ht="30" x14ac:dyDescent="0.25">
      <c r="A623" t="str">
        <f t="shared" si="28"/>
        <v>39</v>
      </c>
      <c r="B623" t="s">
        <v>1733</v>
      </c>
      <c r="C623" s="12">
        <v>4550</v>
      </c>
      <c r="D623" t="s">
        <v>1749</v>
      </c>
      <c r="E623" s="23" t="s">
        <v>776</v>
      </c>
    </row>
    <row r="624" spans="1:5" x14ac:dyDescent="0.25">
      <c r="A624" t="str">
        <f t="shared" si="28"/>
        <v>39</v>
      </c>
      <c r="B624" t="s">
        <v>1733</v>
      </c>
      <c r="C624" s="12">
        <v>4540</v>
      </c>
      <c r="D624" t="s">
        <v>1750</v>
      </c>
      <c r="E624" s="23" t="s">
        <v>774</v>
      </c>
    </row>
    <row r="625" spans="1:5" x14ac:dyDescent="0.25">
      <c r="A625" t="str">
        <f t="shared" si="28"/>
        <v>39</v>
      </c>
      <c r="B625" t="s">
        <v>1733</v>
      </c>
      <c r="C625" s="12">
        <v>4670</v>
      </c>
      <c r="D625" t="s">
        <v>1751</v>
      </c>
      <c r="E625" s="23" t="s">
        <v>796</v>
      </c>
    </row>
    <row r="626" spans="1:5" x14ac:dyDescent="0.25">
      <c r="A626" t="str">
        <f t="shared" si="28"/>
        <v>39</v>
      </c>
      <c r="B626" t="s">
        <v>1733</v>
      </c>
      <c r="C626" s="12">
        <v>5000</v>
      </c>
      <c r="D626" t="s">
        <v>1752</v>
      </c>
      <c r="E626" s="23" t="s">
        <v>838</v>
      </c>
    </row>
    <row r="627" spans="1:5" ht="30" x14ac:dyDescent="0.25">
      <c r="A627" t="str">
        <f t="shared" si="28"/>
        <v>39</v>
      </c>
      <c r="B627" t="s">
        <v>1733</v>
      </c>
      <c r="C627" s="12">
        <v>5090</v>
      </c>
      <c r="D627" t="s">
        <v>1753</v>
      </c>
      <c r="E627" s="22" t="s">
        <v>1754</v>
      </c>
    </row>
    <row r="628" spans="1:5" x14ac:dyDescent="0.25">
      <c r="A628" t="str">
        <f>"80"</f>
        <v>80</v>
      </c>
      <c r="B628" t="s">
        <v>1733</v>
      </c>
      <c r="C628" s="12">
        <v>6033</v>
      </c>
      <c r="D628" t="s">
        <v>1755</v>
      </c>
      <c r="E628" s="23" t="s">
        <v>862</v>
      </c>
    </row>
    <row r="629" spans="1:5" x14ac:dyDescent="0.25">
      <c r="A629" t="str">
        <f>"80"</f>
        <v>80</v>
      </c>
      <c r="B629" t="s">
        <v>1733</v>
      </c>
      <c r="C629" s="12">
        <v>7600</v>
      </c>
      <c r="D629" t="s">
        <v>1756</v>
      </c>
      <c r="E629" s="25" t="s">
        <v>1757</v>
      </c>
    </row>
    <row r="630" spans="1:5" x14ac:dyDescent="0.25">
      <c r="A630" t="str">
        <f>"39"</f>
        <v>39</v>
      </c>
      <c r="B630" t="s">
        <v>1733</v>
      </c>
      <c r="C630" s="12">
        <v>5290</v>
      </c>
      <c r="D630" t="s">
        <v>1758</v>
      </c>
      <c r="E630" s="23" t="s">
        <v>883</v>
      </c>
    </row>
    <row r="631" spans="1:5" x14ac:dyDescent="0.25">
      <c r="A631" t="str">
        <f>"80"</f>
        <v>80</v>
      </c>
      <c r="B631" t="s">
        <v>1733</v>
      </c>
      <c r="C631" s="12">
        <v>8010</v>
      </c>
      <c r="D631" t="s">
        <v>1759</v>
      </c>
      <c r="E631" t="s">
        <v>1760</v>
      </c>
    </row>
    <row r="632" spans="1:5" x14ac:dyDescent="0.25">
      <c r="A632" t="str">
        <f>"39"</f>
        <v>39</v>
      </c>
      <c r="B632" t="s">
        <v>1733</v>
      </c>
      <c r="C632" s="12">
        <v>5260</v>
      </c>
      <c r="D632" t="s">
        <v>1761</v>
      </c>
      <c r="E632" s="23" t="s">
        <v>880</v>
      </c>
    </row>
    <row r="633" spans="1:5" ht="30" x14ac:dyDescent="0.25">
      <c r="A633" t="str">
        <f>"39"</f>
        <v>39</v>
      </c>
      <c r="B633" t="s">
        <v>1733</v>
      </c>
      <c r="C633" s="12">
        <v>5730</v>
      </c>
      <c r="D633" t="s">
        <v>1762</v>
      </c>
      <c r="E633" s="23" t="s">
        <v>958</v>
      </c>
    </row>
    <row r="634" spans="1:5" ht="45" x14ac:dyDescent="0.25">
      <c r="A634" t="str">
        <f>"39"</f>
        <v>39</v>
      </c>
      <c r="B634" t="s">
        <v>1733</v>
      </c>
      <c r="C634" s="12">
        <v>5810</v>
      </c>
      <c r="D634" t="s">
        <v>1763</v>
      </c>
      <c r="E634" s="24" t="s">
        <v>1764</v>
      </c>
    </row>
    <row r="635" spans="1:5" x14ac:dyDescent="0.25">
      <c r="A635" t="str">
        <f t="shared" ref="A635:A652" si="29">"41"</f>
        <v>41</v>
      </c>
      <c r="B635" t="s">
        <v>1765</v>
      </c>
      <c r="C635" s="12">
        <v>30</v>
      </c>
      <c r="D635" t="s">
        <v>1766</v>
      </c>
      <c r="E635" s="23" t="s">
        <v>11</v>
      </c>
    </row>
    <row r="636" spans="1:5" x14ac:dyDescent="0.25">
      <c r="A636" t="str">
        <f t="shared" si="29"/>
        <v>41</v>
      </c>
      <c r="B636" t="s">
        <v>1765</v>
      </c>
      <c r="C636" s="12">
        <v>70</v>
      </c>
      <c r="D636" t="s">
        <v>1767</v>
      </c>
      <c r="E636" s="23" t="s">
        <v>17</v>
      </c>
    </row>
    <row r="637" spans="1:5" x14ac:dyDescent="0.25">
      <c r="A637" t="str">
        <f t="shared" si="29"/>
        <v>41</v>
      </c>
      <c r="B637" t="s">
        <v>1765</v>
      </c>
      <c r="C637" s="12">
        <v>280</v>
      </c>
      <c r="D637" t="s">
        <v>1768</v>
      </c>
      <c r="E637" s="23" t="s">
        <v>52</v>
      </c>
    </row>
    <row r="638" spans="1:5" ht="30" x14ac:dyDescent="0.25">
      <c r="A638" t="str">
        <f t="shared" si="29"/>
        <v>41</v>
      </c>
      <c r="B638" t="s">
        <v>1765</v>
      </c>
      <c r="C638" s="12">
        <v>400</v>
      </c>
      <c r="D638" t="s">
        <v>1769</v>
      </c>
      <c r="E638" s="23" t="s">
        <v>76</v>
      </c>
    </row>
    <row r="639" spans="1:5" ht="75" x14ac:dyDescent="0.25">
      <c r="A639" t="str">
        <f t="shared" si="29"/>
        <v>41</v>
      </c>
      <c r="B639" t="s">
        <v>1765</v>
      </c>
      <c r="C639" s="12">
        <v>1620</v>
      </c>
      <c r="D639" t="s">
        <v>1389</v>
      </c>
      <c r="E639" s="24" t="s">
        <v>1770</v>
      </c>
    </row>
    <row r="640" spans="1:5" x14ac:dyDescent="0.25">
      <c r="A640" t="str">
        <f t="shared" si="29"/>
        <v>41</v>
      </c>
      <c r="B640" t="s">
        <v>1765</v>
      </c>
      <c r="C640" s="12">
        <v>1670</v>
      </c>
      <c r="D640" t="s">
        <v>1771</v>
      </c>
      <c r="E640" s="23" t="s">
        <v>289</v>
      </c>
    </row>
    <row r="641" spans="1:5" x14ac:dyDescent="0.25">
      <c r="A641" t="str">
        <f t="shared" si="29"/>
        <v>41</v>
      </c>
      <c r="B641" t="s">
        <v>1765</v>
      </c>
      <c r="C641" s="12">
        <v>1785</v>
      </c>
      <c r="D641" t="s">
        <v>1772</v>
      </c>
      <c r="E641" s="23" t="s">
        <v>309</v>
      </c>
    </row>
    <row r="642" spans="1:5" x14ac:dyDescent="0.25">
      <c r="A642" t="str">
        <f t="shared" si="29"/>
        <v>41</v>
      </c>
      <c r="B642" t="s">
        <v>1765</v>
      </c>
      <c r="C642" s="12">
        <v>1840</v>
      </c>
      <c r="D642" t="s">
        <v>1248</v>
      </c>
      <c r="E642" s="23" t="s">
        <v>318</v>
      </c>
    </row>
    <row r="643" spans="1:5" ht="30" x14ac:dyDescent="0.25">
      <c r="A643" t="str">
        <f t="shared" si="29"/>
        <v>41</v>
      </c>
      <c r="B643" t="s">
        <v>1765</v>
      </c>
      <c r="C643" s="12">
        <v>1870</v>
      </c>
      <c r="D643" t="s">
        <v>1773</v>
      </c>
      <c r="E643" s="24" t="s">
        <v>1774</v>
      </c>
    </row>
    <row r="644" spans="1:5" x14ac:dyDescent="0.25">
      <c r="A644" t="str">
        <f t="shared" si="29"/>
        <v>41</v>
      </c>
      <c r="B644" t="s">
        <v>1765</v>
      </c>
      <c r="C644" s="12">
        <v>2040</v>
      </c>
      <c r="D644" t="s">
        <v>1775</v>
      </c>
      <c r="E644" s="23" t="s">
        <v>347</v>
      </c>
    </row>
    <row r="645" spans="1:5" ht="75" x14ac:dyDescent="0.25">
      <c r="A645" t="str">
        <f t="shared" si="29"/>
        <v>41</v>
      </c>
      <c r="B645" t="s">
        <v>1765</v>
      </c>
      <c r="C645" s="12">
        <v>2250</v>
      </c>
      <c r="D645" t="s">
        <v>1776</v>
      </c>
      <c r="E645" s="24" t="s">
        <v>1777</v>
      </c>
    </row>
    <row r="646" spans="1:5" ht="60" x14ac:dyDescent="0.25">
      <c r="A646" t="str">
        <f t="shared" si="29"/>
        <v>41</v>
      </c>
      <c r="B646" t="s">
        <v>1765</v>
      </c>
      <c r="C646" s="12">
        <v>2470</v>
      </c>
      <c r="D646" t="s">
        <v>1778</v>
      </c>
      <c r="E646" s="24" t="s">
        <v>1779</v>
      </c>
    </row>
    <row r="647" spans="1:5" x14ac:dyDescent="0.25">
      <c r="A647" t="str">
        <f t="shared" si="29"/>
        <v>41</v>
      </c>
      <c r="B647" t="s">
        <v>1765</v>
      </c>
      <c r="C647" s="12">
        <v>2790</v>
      </c>
      <c r="D647" t="s">
        <v>1780</v>
      </c>
      <c r="E647" s="23" t="s">
        <v>489</v>
      </c>
    </row>
    <row r="648" spans="1:5" x14ac:dyDescent="0.25">
      <c r="A648" t="str">
        <f t="shared" si="29"/>
        <v>41</v>
      </c>
      <c r="B648" t="s">
        <v>1765</v>
      </c>
      <c r="C648" s="12">
        <v>2970</v>
      </c>
      <c r="D648" t="s">
        <v>1781</v>
      </c>
      <c r="E648" s="23" t="s">
        <v>512</v>
      </c>
    </row>
    <row r="649" spans="1:5" ht="60" x14ac:dyDescent="0.25">
      <c r="A649" t="str">
        <f t="shared" si="29"/>
        <v>41</v>
      </c>
      <c r="B649" t="s">
        <v>1765</v>
      </c>
      <c r="C649" s="12">
        <v>3675</v>
      </c>
      <c r="D649" t="s">
        <v>1782</v>
      </c>
      <c r="E649" s="24" t="s">
        <v>1783</v>
      </c>
    </row>
    <row r="650" spans="1:5" ht="30" x14ac:dyDescent="0.25">
      <c r="A650" t="str">
        <f t="shared" si="29"/>
        <v>41</v>
      </c>
      <c r="B650" t="s">
        <v>1765</v>
      </c>
      <c r="C650" s="12">
        <v>3890</v>
      </c>
      <c r="D650" t="s">
        <v>1784</v>
      </c>
      <c r="E650" s="23" t="s">
        <v>655</v>
      </c>
    </row>
    <row r="651" spans="1:5" x14ac:dyDescent="0.25">
      <c r="A651" t="str">
        <f t="shared" si="29"/>
        <v>41</v>
      </c>
      <c r="B651" t="s">
        <v>1765</v>
      </c>
      <c r="C651" s="12">
        <v>4100</v>
      </c>
      <c r="D651" t="s">
        <v>1785</v>
      </c>
      <c r="E651" s="23" t="s">
        <v>707</v>
      </c>
    </row>
    <row r="652" spans="1:5" ht="60" x14ac:dyDescent="0.25">
      <c r="A652" t="str">
        <f t="shared" si="29"/>
        <v>41</v>
      </c>
      <c r="B652" t="s">
        <v>1765</v>
      </c>
      <c r="C652" s="12">
        <v>4200</v>
      </c>
      <c r="D652" t="s">
        <v>1786</v>
      </c>
      <c r="E652" s="24" t="s">
        <v>1787</v>
      </c>
    </row>
    <row r="653" spans="1:5" ht="60" x14ac:dyDescent="0.25">
      <c r="A653" t="str">
        <f t="shared" ref="A653:A658" si="30">"41"</f>
        <v>41</v>
      </c>
      <c r="B653" t="s">
        <v>1765</v>
      </c>
      <c r="C653" s="12">
        <v>5450</v>
      </c>
      <c r="D653" t="s">
        <v>1788</v>
      </c>
      <c r="E653" s="24" t="s">
        <v>1789</v>
      </c>
    </row>
    <row r="654" spans="1:5" x14ac:dyDescent="0.25">
      <c r="A654" t="str">
        <f t="shared" si="30"/>
        <v>41</v>
      </c>
      <c r="B654" t="s">
        <v>1765</v>
      </c>
      <c r="C654" s="12">
        <v>5460</v>
      </c>
      <c r="D654" t="s">
        <v>1790</v>
      </c>
      <c r="E654" s="23" t="s">
        <v>923</v>
      </c>
    </row>
    <row r="655" spans="1:5" ht="30" x14ac:dyDescent="0.25">
      <c r="A655" t="str">
        <f t="shared" si="30"/>
        <v>41</v>
      </c>
      <c r="B655" t="s">
        <v>1765</v>
      </c>
      <c r="C655" s="12">
        <v>5465</v>
      </c>
      <c r="D655" t="s">
        <v>1791</v>
      </c>
      <c r="E655" s="23" t="s">
        <v>925</v>
      </c>
    </row>
    <row r="656" spans="1:5" ht="45" x14ac:dyDescent="0.25">
      <c r="A656" t="str">
        <f t="shared" si="30"/>
        <v>41</v>
      </c>
      <c r="B656" t="s">
        <v>1765</v>
      </c>
      <c r="C656" s="12">
        <v>5480</v>
      </c>
      <c r="D656" t="s">
        <v>1792</v>
      </c>
      <c r="E656" s="24" t="s">
        <v>1793</v>
      </c>
    </row>
    <row r="657" spans="1:5" ht="30" x14ac:dyDescent="0.25">
      <c r="A657" t="str">
        <f t="shared" si="30"/>
        <v>41</v>
      </c>
      <c r="B657" t="s">
        <v>1765</v>
      </c>
      <c r="C657" s="12">
        <v>5530</v>
      </c>
      <c r="D657" t="s">
        <v>1339</v>
      </c>
      <c r="E657" s="23" t="s">
        <v>930</v>
      </c>
    </row>
    <row r="658" spans="1:5" ht="60" x14ac:dyDescent="0.25">
      <c r="A658" t="str">
        <f t="shared" si="30"/>
        <v>41</v>
      </c>
      <c r="B658" t="s">
        <v>1765</v>
      </c>
      <c r="C658" s="12">
        <v>5780</v>
      </c>
      <c r="D658" t="s">
        <v>1794</v>
      </c>
      <c r="E658" s="24" t="s">
        <v>1795</v>
      </c>
    </row>
  </sheetData>
  <autoFilter ref="A4:E658" xr:uid="{05924130-978F-446C-891D-0645E03A651F}">
    <sortState xmlns:xlrd2="http://schemas.microsoft.com/office/spreadsheetml/2017/richdata2" ref="A5:E658">
      <sortCondition ref="E4:E658"/>
    </sortState>
  </autoFilter>
  <conditionalFormatting sqref="E374:E397 E580:E586 E329:E331 E333:E334 E336:E337 E341:E342 E344:E346 E348:E349 E400 E403:E404 E407:E409 E412:E413 E415:E426 E428 E430 E432:E433 E435:E436 E438 E440 E442:E443 E445:E446 E109:E111 E113:E119 E121:E125 E127:E130 E132:E134 E136:E137 E139 E141:E142 E144 E146:E149 E640:E642 E644 E647:E648 E650:E651 E654:E655 E657 E659:E1048576 E1:E11 E271 E274:E275 E277 E282:E285 E287 E289:E290 E293:E315 E468:E476 E478:E480 E482 E484 E192 E194 E196:E198 E200 E202:E204 E206:E209 E358:E360 E364:E366 E368:E372 E79:E107 E449:E465 E493:E504 E564:E578 E589:E595 E597 E599:E604 E607:E638 E19:E21 E26:E27 E30:E49 E227:E232 E234:E238 E241 E244:E245 E249 E251:E253 E256:E258 E260 E262:E268 E317:E319 E321:E327 E279:E280 E163:E166 E178:E190 E211 E213:E225 E557:E559 E506:E509 E511 E513:E519 E521:E525 E51:E52 E54:E76 E554 E151:E155 E168:E176 E351:E356 E486:E491 E533:E552 E157:E159 E527:E531">
    <cfRule type="containsText" dxfId="80" priority="129" operator="containsText" text="NO URL ON FILE">
      <formula>NOT(ISERROR(SEARCH("NO URL ON FILE",E1)))</formula>
    </cfRule>
  </conditionalFormatting>
  <conditionalFormatting sqref="E579">
    <cfRule type="containsText" dxfId="79" priority="128" operator="containsText" text="NO URL ON FILE">
      <formula>NOT(ISERROR(SEARCH("NO URL ON FILE",E579)))</formula>
    </cfRule>
  </conditionalFormatting>
  <conditionalFormatting sqref="E343">
    <cfRule type="containsText" dxfId="78" priority="127" operator="containsText" text="NO URL ON FILE">
      <formula>NOT(ISERROR(SEARCH("NO URL ON FILE",E343)))</formula>
    </cfRule>
  </conditionalFormatting>
  <conditionalFormatting sqref="E347">
    <cfRule type="containsText" dxfId="77" priority="126" operator="containsText" text="NO URL ON FILE">
      <formula>NOT(ISERROR(SEARCH("NO URL ON FILE",E347)))</formula>
    </cfRule>
  </conditionalFormatting>
  <conditionalFormatting sqref="E398">
    <cfRule type="containsText" dxfId="76" priority="125" operator="containsText" text="NO URL ON FILE">
      <formula>NOT(ISERROR(SEARCH("NO URL ON FILE",E398)))</formula>
    </cfRule>
  </conditionalFormatting>
  <conditionalFormatting sqref="E399">
    <cfRule type="containsText" dxfId="75" priority="124" operator="containsText" text="NO URL ON FILE">
      <formula>NOT(ISERROR(SEARCH("NO URL ON FILE",E399)))</formula>
    </cfRule>
  </conditionalFormatting>
  <conditionalFormatting sqref="E402">
    <cfRule type="containsText" dxfId="74" priority="123" operator="containsText" text="NO URL ON FILE">
      <formula>NOT(ISERROR(SEARCH("NO URL ON FILE",E402)))</formula>
    </cfRule>
  </conditionalFormatting>
  <conditionalFormatting sqref="E406">
    <cfRule type="containsText" dxfId="73" priority="122" operator="containsText" text="NO URL ON FILE">
      <formula>NOT(ISERROR(SEARCH("NO URL ON FILE",E406)))</formula>
    </cfRule>
  </conditionalFormatting>
  <conditionalFormatting sqref="E410">
    <cfRule type="containsText" dxfId="72" priority="121" operator="containsText" text="NO URL ON FILE">
      <formula>NOT(ISERROR(SEARCH("NO URL ON FILE",E410)))</formula>
    </cfRule>
  </conditionalFormatting>
  <conditionalFormatting sqref="E414">
    <cfRule type="containsText" dxfId="71" priority="120" operator="containsText" text="NO URL ON FILE">
      <formula>NOT(ISERROR(SEARCH("NO URL ON FILE",E414)))</formula>
    </cfRule>
  </conditionalFormatting>
  <conditionalFormatting sqref="E427">
    <cfRule type="containsText" dxfId="70" priority="118" operator="containsText" text="NO URL ON FILE">
      <formula>NOT(ISERROR(SEARCH("NO URL ON FILE",E427)))</formula>
    </cfRule>
  </conditionalFormatting>
  <conditionalFormatting sqref="E429">
    <cfRule type="containsText" dxfId="69" priority="117" operator="containsText" text="NO URL ON FILE">
      <formula>NOT(ISERROR(SEARCH("NO URL ON FILE",E429)))</formula>
    </cfRule>
  </conditionalFormatting>
  <conditionalFormatting sqref="E437">
    <cfRule type="containsText" dxfId="68" priority="116" operator="containsText" text="NO URL ON FILE">
      <formula>NOT(ISERROR(SEARCH("NO URL ON FILE",E437)))</formula>
    </cfRule>
  </conditionalFormatting>
  <conditionalFormatting sqref="E439">
    <cfRule type="containsText" dxfId="67" priority="115" operator="containsText" text="NO URL ON FILE">
      <formula>NOT(ISERROR(SEARCH("NO URL ON FILE",E439)))</formula>
    </cfRule>
  </conditionalFormatting>
  <conditionalFormatting sqref="E441">
    <cfRule type="containsText" dxfId="66" priority="114" operator="containsText" text="NO URL ON FILE">
      <formula>NOT(ISERROR(SEARCH("NO URL ON FILE",E441)))</formula>
    </cfRule>
  </conditionalFormatting>
  <conditionalFormatting sqref="E444">
    <cfRule type="containsText" dxfId="65" priority="113" operator="containsText" text="NO URL ON FILE">
      <formula>NOT(ISERROR(SEARCH("NO URL ON FILE",E444)))</formula>
    </cfRule>
  </conditionalFormatting>
  <conditionalFormatting sqref="E447">
    <cfRule type="containsText" dxfId="64" priority="112" operator="containsText" text="NO URL ON FILE">
      <formula>NOT(ISERROR(SEARCH("NO URL ON FILE",E447)))</formula>
    </cfRule>
  </conditionalFormatting>
  <conditionalFormatting sqref="E448">
    <cfRule type="containsText" dxfId="63" priority="111" operator="containsText" text="NO URL ON FILE">
      <formula>NOT(ISERROR(SEARCH("NO URL ON FILE",E448)))</formula>
    </cfRule>
  </conditionalFormatting>
  <conditionalFormatting sqref="E639">
    <cfRule type="containsText" dxfId="62" priority="110" operator="containsText" text="NO URL ON FILE">
      <formula>NOT(ISERROR(SEARCH("NO URL ON FILE",E639)))</formula>
    </cfRule>
  </conditionalFormatting>
  <conditionalFormatting sqref="E643">
    <cfRule type="containsText" dxfId="61" priority="109" operator="containsText" text="NO URL ON FILE">
      <formula>NOT(ISERROR(SEARCH("NO URL ON FILE",E643)))</formula>
    </cfRule>
  </conditionalFormatting>
  <conditionalFormatting sqref="E646">
    <cfRule type="containsText" dxfId="60" priority="108" operator="containsText" text="NO URL ON FILE">
      <formula>NOT(ISERROR(SEARCH("NO URL ON FILE",E646)))</formula>
    </cfRule>
  </conditionalFormatting>
  <conditionalFormatting sqref="E645">
    <cfRule type="containsText" dxfId="59" priority="107" operator="containsText" text="NO URL ON FILE">
      <formula>NOT(ISERROR(SEARCH("NO URL ON FILE",E645)))</formula>
    </cfRule>
  </conditionalFormatting>
  <conditionalFormatting sqref="E649">
    <cfRule type="containsText" dxfId="58" priority="106" operator="containsText" text="NO URL ON FILE">
      <formula>NOT(ISERROR(SEARCH("NO URL ON FILE",E649)))</formula>
    </cfRule>
  </conditionalFormatting>
  <conditionalFormatting sqref="E652">
    <cfRule type="containsText" dxfId="57" priority="105" operator="containsText" text="NO URL ON FILE">
      <formula>NOT(ISERROR(SEARCH("NO URL ON FILE",E652)))</formula>
    </cfRule>
  </conditionalFormatting>
  <conditionalFormatting sqref="E653">
    <cfRule type="containsText" dxfId="56" priority="104" operator="containsText" text="NO URL ON FILE">
      <formula>NOT(ISERROR(SEARCH("NO URL ON FILE",E653)))</formula>
    </cfRule>
  </conditionalFormatting>
  <conditionalFormatting sqref="E656">
    <cfRule type="containsText" dxfId="55" priority="103" operator="containsText" text="NO URL ON FILE">
      <formula>NOT(ISERROR(SEARCH("NO URL ON FILE",E656)))</formula>
    </cfRule>
  </conditionalFormatting>
  <conditionalFormatting sqref="E658">
    <cfRule type="containsText" dxfId="54" priority="102" operator="containsText" text="NO URL ON FILE">
      <formula>NOT(ISERROR(SEARCH("NO URL ON FILE",E658)))</formula>
    </cfRule>
  </conditionalFormatting>
  <conditionalFormatting sqref="E492">
    <cfRule type="containsText" dxfId="53" priority="97" operator="containsText" text="NO URL ON FILE">
      <formula>NOT(ISERROR(SEARCH("NO URL ON FILE",E492)))</formula>
    </cfRule>
  </conditionalFormatting>
  <conditionalFormatting sqref="E191">
    <cfRule type="containsText" dxfId="52" priority="96" operator="containsText" text="NO URL ON FILE">
      <formula>NOT(ISERROR(SEARCH("NO URL ON FILE",E191)))</formula>
    </cfRule>
  </conditionalFormatting>
  <conditionalFormatting sqref="E193">
    <cfRule type="containsText" dxfId="51" priority="95" operator="containsText" text="NO URL ON FILE">
      <formula>NOT(ISERROR(SEARCH("NO URL ON FILE",E193)))</formula>
    </cfRule>
  </conditionalFormatting>
  <conditionalFormatting sqref="E195">
    <cfRule type="containsText" dxfId="50" priority="94" operator="containsText" text="NO URL ON FILE">
      <formula>NOT(ISERROR(SEARCH("NO URL ON FILE",E195)))</formula>
    </cfRule>
  </conditionalFormatting>
  <conditionalFormatting sqref="E199">
    <cfRule type="containsText" dxfId="49" priority="93" operator="containsText" text="NO URL ON FILE">
      <formula>NOT(ISERROR(SEARCH("NO URL ON FILE",E199)))</formula>
    </cfRule>
  </conditionalFormatting>
  <conditionalFormatting sqref="E201">
    <cfRule type="containsText" dxfId="48" priority="92" operator="containsText" text="NO URL ON FILE">
      <formula>NOT(ISERROR(SEARCH("NO URL ON FILE",E201)))</formula>
    </cfRule>
  </conditionalFormatting>
  <conditionalFormatting sqref="E205">
    <cfRule type="containsText" dxfId="47" priority="91" operator="containsText" text="NO URL ON FILE">
      <formula>NOT(ISERROR(SEARCH("NO URL ON FILE",E205)))</formula>
    </cfRule>
  </conditionalFormatting>
  <conditionalFormatting sqref="E357">
    <cfRule type="containsText" dxfId="46" priority="90" operator="containsText" text="NO URL ON FILE">
      <formula>NOT(ISERROR(SEARCH("NO URL ON FILE",E357)))</formula>
    </cfRule>
  </conditionalFormatting>
  <conditionalFormatting sqref="E361">
    <cfRule type="containsText" dxfId="45" priority="89" operator="containsText" text="NO URL ON FILE">
      <formula>NOT(ISERROR(SEARCH("NO URL ON FILE",E361)))</formula>
    </cfRule>
  </conditionalFormatting>
  <conditionalFormatting sqref="E363">
    <cfRule type="containsText" dxfId="44" priority="88" operator="containsText" text="NO URL ON FILE">
      <formula>NOT(ISERROR(SEARCH("NO URL ON FILE",E363)))</formula>
    </cfRule>
  </conditionalFormatting>
  <conditionalFormatting sqref="E367">
    <cfRule type="containsText" dxfId="43" priority="87" operator="containsText" text="NO URL ON FILE">
      <formula>NOT(ISERROR(SEARCH("NO URL ON FILE",E367)))</formula>
    </cfRule>
  </conditionalFormatting>
  <conditionalFormatting sqref="E598">
    <cfRule type="containsText" dxfId="42" priority="43" operator="containsText" text="Non">
      <formula>NOT(ISERROR(SEARCH("Non",E598)))</formula>
    </cfRule>
    <cfRule type="containsText" dxfId="41" priority="44" operator="containsText" text="NO URL ON FILE">
      <formula>NOT(ISERROR(SEARCH("NO URL ON FILE",E598)))</formula>
    </cfRule>
  </conditionalFormatting>
  <conditionalFormatting sqref="E605">
    <cfRule type="containsText" dxfId="40" priority="41" operator="containsText" text="Non">
      <formula>NOT(ISERROR(SEARCH("Non",E605)))</formula>
    </cfRule>
    <cfRule type="containsText" dxfId="39" priority="42" operator="containsText" text="NO URL ON FILE">
      <formula>NOT(ISERROR(SEARCH("NO URL ON FILE",E605)))</formula>
    </cfRule>
  </conditionalFormatting>
  <conditionalFormatting sqref="E12">
    <cfRule type="containsText" dxfId="38" priority="40" operator="containsText" text="NO URL ON FILE">
      <formula>NOT(ISERROR(SEARCH("NO URL ON FILE",E12)))</formula>
    </cfRule>
  </conditionalFormatting>
  <conditionalFormatting sqref="E13">
    <cfRule type="containsText" dxfId="37" priority="39" operator="containsText" text="NO URL ON FILE">
      <formula>NOT(ISERROR(SEARCH("NO URL ON FILE",E13)))</formula>
    </cfRule>
  </conditionalFormatting>
  <conditionalFormatting sqref="E14">
    <cfRule type="containsText" dxfId="36" priority="38" operator="containsText" text="NO URL ON FILE">
      <formula>NOT(ISERROR(SEARCH("NO URL ON FILE",E14)))</formula>
    </cfRule>
  </conditionalFormatting>
  <conditionalFormatting sqref="E15">
    <cfRule type="containsText" dxfId="35" priority="37" operator="containsText" text="NO URL ON FILE">
      <formula>NOT(ISERROR(SEARCH("NO URL ON FILE",E15)))</formula>
    </cfRule>
  </conditionalFormatting>
  <conditionalFormatting sqref="E16">
    <cfRule type="containsText" dxfId="34" priority="36" operator="containsText" text="NO URL ON FILE">
      <formula>NOT(ISERROR(SEARCH("NO URL ON FILE",E16)))</formula>
    </cfRule>
  </conditionalFormatting>
  <conditionalFormatting sqref="E17">
    <cfRule type="containsText" dxfId="33" priority="35" operator="containsText" text="NO URL ON FILE">
      <formula>NOT(ISERROR(SEARCH("NO URL ON FILE",E17)))</formula>
    </cfRule>
  </conditionalFormatting>
  <conditionalFormatting sqref="E18">
    <cfRule type="containsText" dxfId="32" priority="34" operator="containsText" text="NO URL ON FILE">
      <formula>NOT(ISERROR(SEARCH("NO URL ON FILE",E18)))</formula>
    </cfRule>
  </conditionalFormatting>
  <conditionalFormatting sqref="E22">
    <cfRule type="containsText" dxfId="31" priority="33" operator="containsText" text="NO URL ON FILE">
      <formula>NOT(ISERROR(SEARCH("NO URL ON FILE",E22)))</formula>
    </cfRule>
  </conditionalFormatting>
  <conditionalFormatting sqref="E23">
    <cfRule type="containsText" dxfId="30" priority="32" operator="containsText" text="NO URL ON FILE">
      <formula>NOT(ISERROR(SEARCH("NO URL ON FILE",E23)))</formula>
    </cfRule>
  </conditionalFormatting>
  <conditionalFormatting sqref="E24">
    <cfRule type="containsText" dxfId="29" priority="31" operator="containsText" text="NO URL ON FILE">
      <formula>NOT(ISERROR(SEARCH("NO URL ON FILE",E24)))</formula>
    </cfRule>
  </conditionalFormatting>
  <conditionalFormatting sqref="E25">
    <cfRule type="containsText" dxfId="28" priority="30" operator="containsText" text="NO URL ON FILE">
      <formula>NOT(ISERROR(SEARCH("NO URL ON FILE",E25)))</formula>
    </cfRule>
  </conditionalFormatting>
  <conditionalFormatting sqref="E29">
    <cfRule type="containsText" dxfId="27" priority="29" operator="containsText" text="NO URL ON FILE">
      <formula>NOT(ISERROR(SEARCH("NO URL ON FILE",E29)))</formula>
    </cfRule>
  </conditionalFormatting>
  <conditionalFormatting sqref="E226">
    <cfRule type="containsText" dxfId="26" priority="28" operator="containsText" text="NO URL ON FILE">
      <formula>NOT(ISERROR(SEARCH("NO URL ON FILE",E226)))</formula>
    </cfRule>
  </conditionalFormatting>
  <conditionalFormatting sqref="E233">
    <cfRule type="containsText" dxfId="25" priority="27" operator="containsText" text="NO URL ON FILE">
      <formula>NOT(ISERROR(SEARCH("NO URL ON FILE",E233)))</formula>
    </cfRule>
  </conditionalFormatting>
  <conditionalFormatting sqref="E239">
    <cfRule type="containsText" dxfId="24" priority="26" operator="containsText" text="NO URL ON FILE">
      <formula>NOT(ISERROR(SEARCH("NO URL ON FILE",E239)))</formula>
    </cfRule>
  </conditionalFormatting>
  <conditionalFormatting sqref="E243">
    <cfRule type="containsText" dxfId="23" priority="24" operator="containsText" text="NO URL ON FILE">
      <formula>NOT(ISERROR(SEARCH("NO URL ON FILE",E243)))</formula>
    </cfRule>
  </conditionalFormatting>
  <conditionalFormatting sqref="E246">
    <cfRule type="containsText" dxfId="22" priority="23" operator="containsText" text="NO URL ON FILE">
      <formula>NOT(ISERROR(SEARCH("NO URL ON FILE",E246)))</formula>
    </cfRule>
  </conditionalFormatting>
  <conditionalFormatting sqref="E247">
    <cfRule type="containsText" dxfId="21" priority="22" operator="containsText" text="NO URL ON FILE">
      <formula>NOT(ISERROR(SEARCH("NO URL ON FILE",E247)))</formula>
    </cfRule>
  </conditionalFormatting>
  <conditionalFormatting sqref="E248">
    <cfRule type="containsText" dxfId="20" priority="21" operator="containsText" text="NO URL ON FILE">
      <formula>NOT(ISERROR(SEARCH("NO URL ON FILE",E248)))</formula>
    </cfRule>
  </conditionalFormatting>
  <conditionalFormatting sqref="E250">
    <cfRule type="containsText" dxfId="19" priority="20" operator="containsText" text="NO URL ON FILE">
      <formula>NOT(ISERROR(SEARCH("NO URL ON FILE",E250)))</formula>
    </cfRule>
  </conditionalFormatting>
  <conditionalFormatting sqref="E254">
    <cfRule type="containsText" dxfId="18" priority="19" operator="containsText" text="NO URL ON FILE">
      <formula>NOT(ISERROR(SEARCH("NO URL ON FILE",E254)))</formula>
    </cfRule>
  </conditionalFormatting>
  <conditionalFormatting sqref="E255">
    <cfRule type="containsText" dxfId="17" priority="18" operator="containsText" text="NO URL ON FILE">
      <formula>NOT(ISERROR(SEARCH("NO URL ON FILE",E255)))</formula>
    </cfRule>
  </conditionalFormatting>
  <conditionalFormatting sqref="E259">
    <cfRule type="containsText" dxfId="16" priority="17" operator="containsText" text="NO URL ON FILE">
      <formula>NOT(ISERROR(SEARCH("NO URL ON FILE",E259)))</formula>
    </cfRule>
  </conditionalFormatting>
  <conditionalFormatting sqref="E261">
    <cfRule type="containsText" dxfId="15" priority="16" operator="containsText" text="NO URL ON FILE">
      <formula>NOT(ISERROR(SEARCH("NO URL ON FILE",E261)))</formula>
    </cfRule>
  </conditionalFormatting>
  <conditionalFormatting sqref="E316">
    <cfRule type="containsText" dxfId="14" priority="15" operator="containsText" text="NO URL ON FILE">
      <formula>NOT(ISERROR(SEARCH("NO URL ON FILE",E316)))</formula>
    </cfRule>
  </conditionalFormatting>
  <conditionalFormatting sqref="E320">
    <cfRule type="containsText" dxfId="13" priority="14" operator="containsText" text="NO URL ON FILE">
      <formula>NOT(ISERROR(SEARCH("NO URL ON FILE",E320)))</formula>
    </cfRule>
  </conditionalFormatting>
  <conditionalFormatting sqref="E160">
    <cfRule type="containsText" dxfId="12" priority="13" operator="containsText" text="NO URL ON FILE">
      <formula>NOT(ISERROR(SEARCH("NO URL ON FILE",E160)))</formula>
    </cfRule>
  </conditionalFormatting>
  <conditionalFormatting sqref="E161">
    <cfRule type="containsText" dxfId="11" priority="12" operator="containsText" text="NO URL ON FILE">
      <formula>NOT(ISERROR(SEARCH("NO URL ON FILE",E161)))</formula>
    </cfRule>
  </conditionalFormatting>
  <conditionalFormatting sqref="E177">
    <cfRule type="containsText" dxfId="10" priority="11" operator="containsText" text="NO URL ON FILE">
      <formula>NOT(ISERROR(SEARCH("NO URL ON FILE",E177)))</formula>
    </cfRule>
  </conditionalFormatting>
  <conditionalFormatting sqref="E561">
    <cfRule type="containsText" dxfId="9" priority="10" operator="containsText" text="NO URL ON FILE">
      <formula>NOT(ISERROR(SEARCH("NO URL ON FILE",E561)))</formula>
    </cfRule>
  </conditionalFormatting>
  <conditionalFormatting sqref="E562">
    <cfRule type="containsText" dxfId="8" priority="9" operator="containsText" text="NO URL ON FILE">
      <formula>NOT(ISERROR(SEARCH("NO URL ON FILE",E562)))</formula>
    </cfRule>
  </conditionalFormatting>
  <conditionalFormatting sqref="E505">
    <cfRule type="containsText" dxfId="7" priority="8" operator="containsText" text="NO URL ON FILE">
      <formula>NOT(ISERROR(SEARCH("NO URL ON FILE",E505)))</formula>
    </cfRule>
  </conditionalFormatting>
  <conditionalFormatting sqref="E512">
    <cfRule type="containsText" dxfId="6" priority="7" operator="containsText" text="NO URL ON FILE">
      <formula>NOT(ISERROR(SEARCH("NO URL ON FILE",E512)))</formula>
    </cfRule>
  </conditionalFormatting>
  <conditionalFormatting sqref="E50">
    <cfRule type="containsText" dxfId="5" priority="6" operator="containsText" text="NO URL ON FILE">
      <formula>NOT(ISERROR(SEARCH("NO URL ON FILE",E50)))</formula>
    </cfRule>
  </conditionalFormatting>
  <conditionalFormatting sqref="E53">
    <cfRule type="containsText" dxfId="4" priority="5" operator="containsText" text="NO URL ON FILE">
      <formula>NOT(ISERROR(SEARCH("NO URL ON FILE",E53)))</formula>
    </cfRule>
  </conditionalFormatting>
  <conditionalFormatting sqref="E28">
    <cfRule type="containsText" dxfId="3" priority="4" operator="containsText" text="NO URL ON FILE">
      <formula>NOT(ISERROR(SEARCH("NO URL ON FILE",E28)))</formula>
    </cfRule>
  </conditionalFormatting>
  <conditionalFormatting sqref="E150">
    <cfRule type="containsText" dxfId="2" priority="3" operator="containsText" text="NO URL ON FILE">
      <formula>NOT(ISERROR(SEARCH("NO URL ON FILE",E150)))</formula>
    </cfRule>
  </conditionalFormatting>
  <conditionalFormatting sqref="E167">
    <cfRule type="containsText" dxfId="1" priority="2" operator="containsText" text="NO URL ON FILE">
      <formula>NOT(ISERROR(SEARCH("NO URL ON FILE",E167)))</formula>
    </cfRule>
  </conditionalFormatting>
  <conditionalFormatting sqref="E156">
    <cfRule type="containsText" dxfId="0" priority="1" operator="containsText" text="NO URL ON FILE">
      <formula>NOT(ISERROR(SEARCH("NO URL ON FILE",E156)))</formula>
    </cfRule>
  </conditionalFormatting>
  <hyperlinks>
    <hyperlink ref="E387" r:id="rId1" xr:uid="{B145F8ED-790E-4F9F-B651-4FCCF72D3876}"/>
    <hyperlink ref="E373" r:id="rId2" display="https://urldefense.com/v3/__https:/www.ebnet.org/Page/13821__;!!J30X0ZrnC1oQtbA!Z_d4D5Kx3PFk2OIM0ZOGKfxsEIPrX92sBaixN6ZIscO2J1N3xXYg8btGKK4YnvmRoXGeF4A$" xr:uid="{09CC4C3A-DFA7-480E-AB71-27E928DA0C38}"/>
    <hyperlink ref="E371" r:id="rId3" display="https://www.cranburyschool.org/apps/pages/index.jsp?uREC_ID=1327353&amp;type=d&amp;pREC_ID=2151955" xr:uid="{B7576083-58D3-43F2-9A12-8CD32F4813FC}"/>
    <hyperlink ref="E578" r:id="rId4" xr:uid="{9F2751C8-A511-46AB-AADC-01A463E5BE1D}"/>
    <hyperlink ref="E579" r:id="rId5" xr:uid="{16482C9D-06F4-4CEA-B440-1449D9E41F1D}"/>
    <hyperlink ref="E328" r:id="rId6" display="https://urldefense.com/v3/__https:/www.cpsnj.org/*calendar1740/20210922/month__;Iw!!J30X0ZrnC1oQtbA!dL_15CCxn7n75CymzXI3sKXEXNiirSUVEZ-klpYVTLml3ECM9Gs17f7SFtPUE5wqGRqzMQ$" xr:uid="{2B113F91-BD82-4033-B1BE-0DB3809714CA}"/>
    <hyperlink ref="E335" r:id="rId7" display="https://urldefense.com/v3/__https:/www.hamptonpublicschool.org/hps/Safe*20Return/__;JQ!!J30X0ZrnC1oQtbA!b_PxxaJzL2C7A1W-QDNrDAS08pDQIVTXaTDeXKb8uibfuTB8NmocseeIwywkuZA6PIJefA$" xr:uid="{A16B51A1-644C-48CB-B458-FBE82FD13B17}"/>
    <hyperlink ref="E338" r:id="rId8" display="https://urldefense.com/v3/__https:/www.hcrhs.org/about-hc/2021-2022-safe-opening-plan__;!!J30X0ZrnC1oQtbA!eC6sLGz4472Sq637NxhQfJeOseGCyINdRxHB9jj6Bl5sQHQi5MK29Z_gPdQBU_YP290lgw$" xr:uid="{7B9050C5-0982-4AF5-8BDC-FCC4DC61D994}"/>
    <hyperlink ref="E339" r:id="rId9" display="https://urldefense.com/v3/__https:/www.hunterdonesc.org/hcesc/__;!!J30X0ZrnC1oQtbA!fkcLpn-SQ9HwA9S1jjuO9tLeewj6AsWqscN16eudnF7MholCdIEogv71F7iwmEwEaGFqpw$" xr:uid="{947BEDB7-9812-4BB1-BDFF-BE6D556782DD}"/>
    <hyperlink ref="E340" r:id="rId10" display="https://urldefense.com/v3/__https:/hcvsd.org/ourpages/auto/2020/7/31/47402115/Restart*20and*20Recovery*20Reopen*20AppendicesJune2021.pdf?rnd=1626882720000__;JSUlJQ!!J30X0ZrnC1oQtbA!ZciWZ0UqZoRcZLRJnic-FYVOchAoHBtLn1yVi1UlEahmiiXDzwpEx6P4zyrvAARpVuCy9Q$" xr:uid="{F1FF14D2-1A8C-4AC8-A950-410C29713BB2}"/>
    <hyperlink ref="E402" r:id="rId11" xr:uid="{47E2E602-68D3-4797-BDC8-310A79BD920E}"/>
    <hyperlink ref="E405" r:id="rId12" display="https://urldefense.com/v3/__https:/www.brielleschool.org/site/handlers/filedownload.ashx?moduleinstanceid=1594&amp;dataid=11089&amp;FileName=Brielle*20School*20District*20Road*20Forward*202021-2022.pdf__;JSUlJSU!!J30X0ZrnC1oQtbA!a5C2qTlqVy3DkrbIrSHIKyZkCE7gciTVt3nhaY8MHIA1nhIb9yEsXaqQ7MOuDonfZTH6Gw$" xr:uid="{A5492339-61B5-4A91-9E2C-098504C3A27F}"/>
    <hyperlink ref="E406" r:id="rId13" xr:uid="{6CF3CB8D-75E7-4C8B-937F-FAEC1B3B5DAA}"/>
    <hyperlink ref="E411" r:id="rId14" display="https://urldefense.com/v3/__http:/farmingdaleschool.com/Portals/0/rev*20082521-Farmingdale*20Safe*20Reopening*20Plan.pdf__;JSUlJQ!!J30X0ZrnC1oQtbA!dOkt3ODvJuzeOD13UbyNb178_QimaM9noDXA7Woy4JvHNIdXVPUDIQMf_2hcwRIMK89LIg$" xr:uid="{708BFFEB-DEED-40EF-93A2-03538492C1D2}"/>
    <hyperlink ref="E414" r:id="rId15" xr:uid="{C8273F49-66B3-4D16-A234-4B815516E0AA}"/>
    <hyperlink ref="E427" r:id="rId16" xr:uid="{49610554-6ED0-4961-BA6B-AC63557A397C}"/>
    <hyperlink ref="E429" r:id="rId17" xr:uid="{175A7A77-8A5A-405C-895E-69D5759D5E34}"/>
    <hyperlink ref="E431" r:id="rId18" display="https://urldefense.com/v3/__https:/www.mbschool.org/Page/377__;!!J30X0ZrnC1oQtbA!bWWuYKsN3gNROYIUsLhwNzNIGOuowjQNarxaMfqNr-zQzLrJaWvd1AbaTg9WMt-UvRGN2A$" xr:uid="{84D3C53C-6371-4CC8-9C2D-6DFE3C12BD41}"/>
    <hyperlink ref="E434" r:id="rId19" display="https://urldefense.com/v3/__https:/www.moesc.org/site/handlers/filedownload.ashx?moduleinstanceid=71&amp;dataid=1352&amp;FileName=Safe*20Reopening*20Plan*20MOESC*2009.23.2021.pdf__;JSUlJQ!!J30X0ZrnC1oQtbA!YmBqVWYSezH0CPlDNLxGI7wS-UF-xI-uGV5CY2Z0mFIul2vRHxmOW1BVnZqS5gspeu6T3w$" xr:uid="{9491EA5D-F34D-4990-9001-CB47D5256159}"/>
    <hyperlink ref="E437" r:id="rId20" xr:uid="{7A35A008-366E-4584-B6D8-F37CDA9A2C06}"/>
    <hyperlink ref="E439" r:id="rId21" xr:uid="{5CCA134E-535F-4076-B494-C418FA8939F8}"/>
    <hyperlink ref="E441" r:id="rId22" xr:uid="{044F116C-4447-40E9-B39F-B538A2DDA0CA}"/>
    <hyperlink ref="E444" r:id="rId23" xr:uid="{BC50636B-FF55-4A4A-A0F3-7B6593EADC1C}"/>
    <hyperlink ref="E447" r:id="rId24" xr:uid="{8F2B99AA-16CD-4B8F-844F-43EC8FC27959}"/>
    <hyperlink ref="E448" r:id="rId25" xr:uid="{58012B21-F3BD-4015-BA85-E88B4FCE21C0}"/>
    <hyperlink ref="E108" r:id="rId26" display="http://www.burlington-nj.net/" xr:uid="{295F0DD1-F743-43C2-92C8-0A6CACAFCA89}"/>
    <hyperlink ref="E112" r:id="rId27" xr:uid="{47539502-359D-46B0-930E-C64128E14A90}"/>
    <hyperlink ref="E120" r:id="rId28" xr:uid="{EE23834D-F6CA-438D-B87C-8C924B2C88A2}"/>
    <hyperlink ref="E126" r:id="rId29" xr:uid="{AA29FDF2-1C57-4926-87FD-9AE599B4969D}"/>
    <hyperlink ref="E125" r:id="rId30" xr:uid="{E521DED0-B6C8-4620-A64A-831752A8E035}"/>
    <hyperlink ref="E131" r:id="rId31" display="https://urldefense.com/v3/__https:/p18cdn4static.sharpschool.com/UserFiles/Servers/Server_286693/File/School*20Reopening/Reopening*20Plan*20for*206_22_21*20approval*20revised*208_24_21.pdf__;JSUlJSUlJQ!!J30X0ZrnC1oQtbA!drC5weSCIoefF_L-Uqr0IiJ7DJjK-9KzEH-9ZCfQzDracIw0WAX00RP5PJygiJltf20bvf4$" xr:uid="{9D68EF12-AD72-4721-A187-D3D6D3F9D688}"/>
    <hyperlink ref="E135" r:id="rId32" display="http://www.rvhs.com/" xr:uid="{83ECEDFD-65CD-4F23-8E90-40A3DCCE04B4}"/>
    <hyperlink ref="E138" r:id="rId33" xr:uid="{7ECCC935-6BF2-4AA7-834D-CAE9C0C8B845}"/>
    <hyperlink ref="E140" r:id="rId34" display="https://www.southampton.k12.nj.us/" xr:uid="{53824432-D5E6-4B1A-8B8C-1E7D09F3F55D}"/>
    <hyperlink ref="E143" r:id="rId35" display="https://urldefense.com/v3/__https:/core-docs.s3.amazonaws.com/documents/asset/uploaded_file/1538921/Safe_Reopening_Plan_Template_Westampton_September_2021_revision.pdf__;!!J30X0ZrnC1oQtbA!dP3Gtk9EOc2mgCECR3mRcujz5OmV4LRZfoZx0ljud-OPNdMyHcRpvoZ45Od7y2bfH1giPUI$" xr:uid="{178B9C91-B784-40A9-8CA6-A0F2BD66712A}"/>
    <hyperlink ref="E145" r:id="rId36" display="http://www.woodlandboe.org/" xr:uid="{5529E91F-9CC9-418B-85C0-D1DF164DE571}"/>
    <hyperlink ref="E639" r:id="rId37" xr:uid="{3A256633-1A08-4D54-AB43-F1AD366297DA}"/>
    <hyperlink ref="E643" r:id="rId38" xr:uid="{BF3054B4-5ABA-44B9-972C-8B73974A08CA}"/>
    <hyperlink ref="E646" r:id="rId39" xr:uid="{C7CA1E10-E08A-4046-9533-D039ACCE526E}"/>
    <hyperlink ref="E645" r:id="rId40" xr:uid="{B56988F2-F673-44BB-891A-8EE478D4FC91}"/>
    <hyperlink ref="E649" r:id="rId41" xr:uid="{AD63A75F-6C1C-4C50-AAA9-6A20660BE847}"/>
    <hyperlink ref="E652" r:id="rId42" xr:uid="{9BAF2B8F-48D2-4857-BA8B-A2444F5C5FC2}"/>
    <hyperlink ref="E653" r:id="rId43" xr:uid="{E3577B68-E805-4E10-8917-BAB598F8AFBD}"/>
    <hyperlink ref="E656" r:id="rId44" xr:uid="{35464BD2-FF1B-483B-9BA3-F4A04C7488B7}"/>
    <hyperlink ref="E658" r:id="rId45" xr:uid="{0FBB6AA6-2B3B-453F-82A7-75B60B686C9E}"/>
    <hyperlink ref="E269" r:id="rId46" display="https://urldefense.com/v3/__https:/www.clearviewregional.edu/district/restart___recovery_plan_information__;!!J30X0ZrnC1oQtbA!cN081012O2FzOKsvCZ9RDi-OAYrxH6awTMhEem1hv_Uh3OuesL4tYvx6k6WbdIKaLDk$" xr:uid="{DE129E26-6DEC-41AD-9768-FBA541B24B6E}"/>
    <hyperlink ref="E270" r:id="rId47" display="https://urldefense.com/v3/__https:/delsearegional.us/wp-content/uploads/2021/07/Safe-Reopening-Plan-Delsea_Final.pdf__;!!J30X0ZrnC1oQtbA!brfqOJKR0lQKU9WJ04yJ-g4RyYXaR-10w8jTsLMajncjFkPsVIbfkllCUt3ZgtR6klQ$" xr:uid="{E718C250-C3DC-4648-9962-3079AA9CF603}"/>
    <hyperlink ref="E272" r:id="rId48" display="https://urldefense.com/v3/__https:/www.eastgreenwich.k12.nj.us/cms/lib/NJ01912656/Centricity/Domain/4/EG*20Safe*20for*20Return*20to*20In-Person.pdf__;JSUlJSU!!J30X0ZrnC1oQtbA!ZmGZJtnRssiHxUNnRMAN8T7iX26zd6LJNt78PA3zmZh-ksk6yRGJLY94LSBq70rbHeA$" xr:uid="{75BD1B56-8C33-4AC5-829A-D1EDD85A693D}"/>
    <hyperlink ref="E273" r:id="rId49" display="https://urldefense.com/v3/__https:/drive.google.com/file/d/1zz9A3dFpiVlvUGHWYXXyNlBgwV5tXPJE/view__;!!J30X0ZrnC1oQtbA!brfqOJKR0lQKU9WJ04yJ-g4RyYXaR-10w8jTsLMajncjFkPsVIbfkllCUt3Z8H5Ehd8$" xr:uid="{50034FA6-1769-4EA9-8EEB-1B643B9D08E4}"/>
    <hyperlink ref="E276" r:id="rId50" display="https://urldefense.com/v3/__https:/www.gcsssd.org/pdf/GCSSSD_Emergency_Remote_Plan_21-22__.pdf__;!!J30X0ZrnC1oQtbA!YE7jrpk7li1d2lnghL0wo-EIpLd7VLHvu9GpxnfPDuHGn0GKXDkGw31wALWIH7A67tI$" xr:uid="{113A7AF4-1FCE-440D-850C-6CC18D50F3F8}"/>
    <hyperlink ref="E281" r:id="rId51" display="https://urldefense.com/v3/__https:/logantownshipschools.org/pdf/Safe_Reopening_Plan_Template_Second_Draft_August_25th_2021.pdf__;!!J30X0ZrnC1oQtbA!Z7YM_0vbAVHGQx6TRZL-XaO0cs5sa8MdfKZP1GL0wJO97EL4EiBGtchJ4LnyI6_Wz7k$" xr:uid="{F4352440-C276-443F-8F8A-566398CEC8B2}"/>
    <hyperlink ref="E286" r:id="rId52" display="https://urldefense.com/v3/__https:/www.pitman.k12.nj.us/site/handlers/filedownload.ashx?moduleinstanceid=2862&amp;dataid=4008&amp;FileName=Safe*20Return*20Plan*20-*206.23.2021.docx.pdf__;JSUlJQ!!J30X0ZrnC1oQtbA!ZEfJRMDEoSDjKxwdtWrc8RQRC4eoKKtev1hkauRRsONziZvomC4Gisjj4gczmPhelCo$" xr:uid="{B74CA793-6927-474B-A3C6-91AD31D2F046}"/>
    <hyperlink ref="E288" r:id="rId53" display="https://urldefense.com/v3/__https:/www.swedesboro-woolwich.com/cms/lib/NJ01000517/Centricity/Domain/1/LEA*20Plan*20for*20Safe*20Return*20to*20In-Person*20Instruction*20and*20Continuity*20of*20Service.pdf__;JSUlJSUlJSUlJSU!!J30X0ZrnC1oQtbA!bbWBz25Fr9bF6ftXNtDk9Q0-wetTX5XewDRXYvqzyRHW4HSOVxBKggsZaUixEJAOVRA$" xr:uid="{36D8B505-6DCC-4294-8405-D98D8C876FCD}"/>
    <hyperlink ref="E291" r:id="rId54" display="https://urldefense.com/v3/__https:/docs.google.com/document/d/1Gz1_gxVVGhuaZGRLoM4cf_JBbBn39-E_u-Tg4Kaszqg/edit?usp=sharing__;!!J30X0ZrnC1oQtbA!e20eTUFeTwwu8zxCxhhtp3Td6M-RKDvI3BDxGPEYW_y6F1HCm5sEVV9F85D_4zdzyls$" xr:uid="{1D5CAC04-D1A9-41B1-85FA-8B082748098F}"/>
    <hyperlink ref="E292" r:id="rId55" display="https://urldefense.com/v3/__https:/drive.google.com/file/d/1OjERyURBTEyd5mTajSfT5jTFNOcV0g5C/view__;!!J30X0ZrnC1oQtbA!ehAw-g4lStFj5ykwqPiNkugoLPWlw8vWTHeVgiooCENuxtyZYeKxepFlBI5AHqoVNZM$" xr:uid="{EED0DCA7-4F54-4A06-A89D-7AE136DF065B}"/>
    <hyperlink ref="E467" r:id="rId56" display="https://urldefense.com/v3/__https:/docs.google.com/document/d/1v0ZhE8jXJBEoaVF0zs1PxOQqe_wdYDl-veFF7AUEHRc/edit?usp=sharing__;!!J30X0ZrnC1oQtbA!eY9Nrgq2racKtQ-iHJQEl5vGQPYA8eHdiEp_FUqnmGeenDejNNxUCH7WAvv0HAmdl8lFf6Q1$" xr:uid="{3681350B-2C87-4EE2-9A9F-6B46CDB3F5D3}"/>
    <hyperlink ref="E477" r:id="rId57" display="https://urldefense.com/v3/__https:/drive.google.com/file/d/1Ce0yKeXvWPtH1J26xo-0AAbeVLW54F3U/view__;!!J30X0ZrnC1oQtbA!ed_kHLyrYpagWmLcCQz_metqAc35W3ajjqfy9qM4WRuxgrmhuoF-Wl0cC_hSfVOeSW7lceLk$" xr:uid="{7E78C24D-CCD3-482C-8039-02BDFAA9AA33}"/>
    <hyperlink ref="E481" r:id="rId58" display="https://urldefense.com/v3/__https:/www.mlschools.org/cms/one.aspx?portalid=192132&amp;pageid=26393170__;!!J30X0ZrnC1oQtbA!d1QiIbUt6EkSiF_b0JLu6L7AHhBqxiZwxWHUYKzwjK4-Kb0AypdAjMavUZ2HtlGDVQTO1cnM$" xr:uid="{C720A3B8-53FD-44E1-A53D-8E1A95034047}"/>
    <hyperlink ref="E483" r:id="rId59" display="https://urldefense.com/v3/__https:/docs.google.com/document/d/1yRuAdStErf3qtC-4Caafk7TAkHOTDD17oZ6r5jiNAQk/edit__;!!J30X0ZrnC1oQtbA!bCg-DO4ytT5FP2srvZTVu4JPrCzKPccuqTOPOUvdmsMHbocg2P-Uq6o9K7jd64o6_Y-bvWoY$" xr:uid="{B3742A5A-5213-4063-B985-49E23AE2A548}"/>
    <hyperlink ref="E191" r:id="rId60" xr:uid="{19804CDB-765A-494A-943D-DCABE6F55F30}"/>
    <hyperlink ref="E193" r:id="rId61" xr:uid="{A5C72B30-3FA9-4D40-A06F-90E0044DF48F}"/>
    <hyperlink ref="E195" r:id="rId62" xr:uid="{53BA4722-BC94-4487-A1CF-ECA13A244DFB}"/>
    <hyperlink ref="E199" r:id="rId63" xr:uid="{2A4905F6-4E7B-4365-9800-36C8950CBD9C}"/>
    <hyperlink ref="E201" r:id="rId64" xr:uid="{6FF18433-4C0C-409B-9914-D892ED42A0A3}"/>
    <hyperlink ref="E205" r:id="rId65" xr:uid="{B08C175F-0742-438D-ABF0-59F7B0201DD7}"/>
    <hyperlink ref="E357" r:id="rId66" display="https://echalk-slate-prod.s3.amazonaws.com/private/schools/1056/site/fileLinks/f0060e87-1361-4d83-b5c1-8a24c635ea12?AWSAccessKeyId=AKIAJSZKIBPXGFLSZTYQ&amp;Expires=1947761950&amp;response-cache-control=private%2C%20max-age%3D31536000&amp;response-content-disposition=%3Bfilename%3D%22ARP%2520Safe%2520Return%2520Plan%25202021-22.pdf%22&amp;response-content-type=application%2Fpdf&amp;Signature=kcb6yxOMdl%2BE3SHWB%2FST%2F8h63uQ%3D" xr:uid="{3890E0F9-6640-4905-B9D3-59E671593A8F}"/>
    <hyperlink ref="E361" r:id="rId67" xr:uid="{73E9CB2F-A42A-4903-9E5E-0730DC0EDAFF}"/>
    <hyperlink ref="E363" r:id="rId68" xr:uid="{72B8BBC0-1BC7-407E-ABF7-56BB4C67370A}"/>
    <hyperlink ref="E77" r:id="rId69" display="https://urldefense.com/v3/__https:/www.oldtappanschools.org/c_o_v_i_d-19__;!!J30X0ZrnC1oQtbA!ecpDB2E6Cfxf-E5-satxIndzj3_v52hk1Gn4rT0m9Wngo4llQLW2ZW47Rj4KTgG-O22p1A$" xr:uid="{683B3C2F-0FCB-4E62-9064-07771E84C342}"/>
    <hyperlink ref="E78" r:id="rId70" display="https://urldefense.com/v3/__https:/docs.google.com/document/d/1vkgxw9FGqTu686ESencR_G5h7o7F_foif1Uso_IrfDI/edit__;!!J30X0ZrnC1oQtbA!YS7EsMwTm6Ow_b2F2I3LCTqjOblCW55UuNfE7Uvs-p0mZSnjNCznvJWp9TF1uRbdC4bSLw$" xr:uid="{E6D17C8E-2CE1-4092-B33B-04467DACF59F}"/>
    <hyperlink ref="E587" r:id="rId71" display="https://urldefense.com/v3/__https:/www.andoverregional.org/cms/lib/NJ50000538/Centricity/Domain/89/Andover*20Regional*20Plan*20for*20Safe*20Return*202021.pdf__;JSUlJSUl!!J30X0ZrnC1oQtbA!cLEOgl9R9ZOZzowa_SUP3uNfNsH776NV7RqnDI0EV0kUA55Xy4PQAXCaYcOmba01MUODIQ4$" xr:uid="{081C2DBB-524F-48F3-82C4-38127A968715}"/>
    <hyperlink ref="E588" r:id="rId72" display="https://drive.google.com/file/d/1v_xJetk00fkmUIPVk4AMMu-du0mGcd0J/view" xr:uid="{0FC319C4-4843-43F6-B7EB-6A068D4A56D3}"/>
    <hyperlink ref="E596" r:id="rId73" display="https://drive.google.com/file/d/1v_xJetk00fkmUIPVk4AMMu-du0mGcd0J/view" xr:uid="{7B979CD9-843A-48E2-A4E4-7796470A87EF}"/>
    <hyperlink ref="E606" r:id="rId74" display="https://urldefense.com/v3/__https:/drive.google.com/file/d/1KMjI5DIncd4l_fSYRBtly3O4MLfwXdg7/view__;!!J30X0ZrnC1oQtbA!aFhIBoLkd4NktDZxTirqh_zbS1S_IovlDahrCN-qpki1L17o94BxSkgTjM1BXFXkCy6AgUo$" xr:uid="{1C4EB293-0339-4150-8D17-2EA45C71E775}"/>
    <hyperlink ref="E362" r:id="rId75" display="https://urldefense.com/v3/__http:/www.pcs.k12.nj.us/Files/15952.pdf__;!!J30X0ZrnC1oQtbA!Yw9aoRAyDxX2ECIKMaP2eVFsT-yDSMh6i9e-OIaPO5wZj8pHboeAOR0wHRUvgBCLyxIJsg4$" xr:uid="{8AA03820-0A27-45F6-8F82-9ACA6A4A7A84}"/>
    <hyperlink ref="E240" r:id="rId76" display="https://urldefense.com/v3/__https:/greatoakslegacy.org/wp-content/uploads/2021/09/LEA-Plan-for-Safe-Return-to-In-Person-Instruction-and-Continuity-of-Service-GOLCS.pdf__;!!J30X0ZrnC1oQtbA!a94KjOXJPdCH32x8uzBJyaCy813PxRZV3Kf1Ltzu04yQUsOr7sESh7VCjMm-_jGp6MeUwQ$" xr:uid="{F0E3108C-7D48-41DD-AAFA-DA1337714F30}"/>
    <hyperlink ref="E242" r:id="rId77" display="https://www.leadcharterschool.org/" xr:uid="{B73639E5-AD78-4AA1-B52F-67629A1DBD6A}"/>
    <hyperlink ref="E316" r:id="rId78" xr:uid="{B9E92488-EDF7-4CB1-8D73-41FB9703F4B2}"/>
    <hyperlink ref="E320" r:id="rId79" xr:uid="{0A0308E6-1B60-4845-A561-7904F570A4B7}"/>
    <hyperlink ref="E278" r:id="rId80" display="https://urldefense.com/v3/__https:/www.gtsdk8.us/sys/content/announcementpost/25e182074a374c95a216c0aededc6760__;!!J30X0ZrnC1oQtbA!dVjnSwqBB2eRKu7cEOXzzbOwvTMOB5gIz-pyFuGtTruQJQI6Fq3NzQYe3-YWHK5JKtU$" xr:uid="{53EDB4B2-2E34-4BE9-A333-58BE1199AE5A}"/>
    <hyperlink ref="E160" r:id="rId81" xr:uid="{8C7070C6-7BC0-4D02-BB6D-30B341C87E1C}"/>
    <hyperlink ref="E161" r:id="rId82" xr:uid="{9562C75D-255C-44AA-BC09-17FB1C1B232A}"/>
    <hyperlink ref="E177" r:id="rId83" display="https://urldefense.com/v3/__https://merchantvilleschool.org/ourpages/auto/2021/6/17/53739208/A*20-*20Merchantville*20Safe*20Reopening*20Plan*2021-22*20_June*202021_.pdf__;JSUlJSUlJSU!!J30X0ZrnC1oQtbA!Ze7XfWqXBWMagrgXRzDXpY3rLNztEl4a21VuPBtYwenn9v7q77GcOeT8gOUUqbaD9lI4PEqQ$" xr:uid="{0DBE5545-210F-4EDD-806B-6F122369D4D8}"/>
    <hyperlink ref="E210" r:id="rId84" display="https://urldefense.com/v3/__https:/www.compassacademycharter.org/board-of-trustees*CACSSafeReturnPlan__;Iw!!J30X0ZrnC1oQtbA!ZF2W9_Q9MraBig-fzkh3-kvj9CotJmvF1wSReKlQWdr2UKMe9M9NSVKG66WS5b4WFMfeNQDU$" xr:uid="{504E45CB-67C3-43A8-A985-852FAF5595EB}"/>
    <hyperlink ref="E212" r:id="rId85" display="https://urldefense.com/v3/__http:/www.crhsd.org__;!!J30X0ZrnC1oQtbA!doMngrH4X0OX-1O8v7mw0lANhNQNnNZM5xnXIHTUKsOgsWr4LGrFMW_DGuLTXm244tsEWHna$" xr:uid="{9E07C0F0-2858-48D2-9044-95841778FFB7}"/>
    <hyperlink ref="E613" r:id="rId86" display="https://urldefense.com/v3/__https:/collegeachievecentral.org/capsc-info/__;!!J30X0ZrnC1oQtbA!ZbnoaeHFehMJgqgQgTkCi0uYNk_TK3oqVjQgImU6pOlMkt5XEm6A3I2nZUuS8gVvpC1ych6U$" xr:uid="{E0C1F401-8650-45A0-A3F6-E4C2DEA40789}"/>
    <hyperlink ref="E615" r:id="rId87" xr:uid="{64C2863E-3CB8-4558-B448-ACD9568752A5}"/>
    <hyperlink ref="E614" r:id="rId88" display="https://www.cresthavenacademy.org/wp-content/uploads/2021/06/LEA-Plan-for-Safe-Return-to-In-Person-Instruction-and-Continuity-of-Service.pdf" xr:uid="{BDE89386-09EA-4824-BCB9-DF2D3BFA9BA7}"/>
    <hyperlink ref="E616" r:id="rId89" display="https://urldefense.com/v3/__https:/www.garwoodschools.org/cms/lib/NJ02207527/Centricity/Domain/45/Garwood*20Safe*20Reopening*20Plan*20revised.docx.pdf__;JSUlJQ!!J30X0ZrnC1oQtbA!fD1gJGU9Cq4At9KbxVc7XSQk2hNSrY6-IeqUikVMrMV12JKedTPsSxuaoqaddJegMO-zoFXu$" xr:uid="{914D3232-6029-4820-A5F5-AB24ABC676DA}"/>
    <hyperlink ref="E620" r:id="rId90" xr:uid="{C496808B-66CA-4A37-A896-0BC16AFE2C7F}"/>
    <hyperlink ref="E627" r:id="rId91" display="https://urldefense.com/v3/__https:/www.summit.k12.nj.us/uploaded/DISTRICT_FILES/Safe_Reopening_Plan_Template_Final_(1).pdf__;!!J30X0ZrnC1oQtbA!YWjAwzWjn2InD2T3u9iCktbfsdhOMy-9F92L2hHSBe0toTJ1puhTexlwRQP08KocQ4XOMS84$" xr:uid="{558B6034-397E-4CC6-89CE-E6A02F9B7B2E}"/>
    <hyperlink ref="E629" r:id="rId92" display="https://urldefense.com/v3/__https:/queencity.edu/mdocs-posts/qcacs-parent-reopening-handbook/__;!!J30X0ZrnC1oQtbA!eS9B59RtnmQyI_bnBQU4h5IcxmxFKpJrKqTSUDMA22dvhRReD4-e981wBC1neehZRAHWWpgh$" xr:uid="{EFC63672-71FE-492D-AFB0-67DD89219FB7}"/>
    <hyperlink ref="E634" r:id="rId93" xr:uid="{D6B56291-E552-4618-A187-312B07728C22}"/>
    <hyperlink ref="E555" r:id="rId94" display="https://urldefense.com/v3/__https:/www.manningtonschool.org/parents__;!!J30X0ZrnC1oQtbA!aby_4Cmxl234kN_I7DvWA99iZ-Q_AM-MJ1unhtBorSpx8FOhWGnojh1kdHNAmlFb-YZsPCJS$" xr:uid="{87C858F9-CF0B-49B2-8E85-5C03D4412532}"/>
    <hyperlink ref="E556" r:id="rId95" display="https://urldefense.com/v3/__https:/www.oldmans.org/apps/news/show_news.jsp?REC_ID=728601&amp;id=0__;!!J30X0ZrnC1oQtbA!ZIwdXwxENJ_6TlwQOTTNjMwWlVHnFrNOCW34p21aEbXyhiSt5EIiUp--2m46o6XoNXYoRaFy$" xr:uid="{30A9A42B-6A00-4DAC-86CA-CBA29C0259AA}"/>
    <hyperlink ref="E563" r:id="rId96" display="https://urldefense.com/v3/__https:/lacschool.org/apps/pages/index.jsp?uREC_ID=455597&amp;type=d&amp;termREC_ID=&amp;pREC_ID=946038__;!!J30X0ZrnC1oQtbA!c2aFci_noC3CDJTVyRZEUlgd6wGjQ0pGfYoJ89g8phHpNz3laqyWVBfQdx2-bgS9HjzZrV9C$" xr:uid="{662FF845-EF55-49BC-B3EC-EBA0D1BA8F9E}"/>
    <hyperlink ref="E505" r:id="rId97" xr:uid="{6A3B44AB-F91D-47E2-B831-CFF31D7B1AC9}"/>
    <hyperlink ref="E510" r:id="rId98" display="https://urldefense.com/v3/__https:/www.oceanacademycharter.com/__;!!J30X0ZrnC1oQtbA!e_ZDL3LJpi3mcyZQUbyHKCOzhfDRUde8pdH3J4KJB7Da2kYOk06ZrmgDlw7kMc1xtSw$" xr:uid="{7E1C4565-7D45-484A-8200-D5C75C8BB282}"/>
    <hyperlink ref="E512" r:id="rId99" xr:uid="{5193E7CD-D412-4202-BD2C-4F8A74E4EF7A}"/>
    <hyperlink ref="E520" r:id="rId100" display="https://urldefense.com/v3/__https:/www.staffordschools.org/__;!!J30X0ZrnC1oQtbA!eq9mObhsTNputZR28lRQCZ39ZxW4wH09CDO3_CvB5EO59mD6nIp4d5h3Wx15uZ8mzJQ$" xr:uid="{3F1DE27D-7793-442D-BE9A-9C05FAD75B6C}"/>
    <hyperlink ref="E560" r:id="rId101" display="https://www.quintonschool.info/cms/lib/NJ02201582/Centricity/Domain/8/QTS Safe Return Plan Updated 8 21 21.pdf" xr:uid="{44406785-92E0-4854-8838-F061494C0838}"/>
    <hyperlink ref="E553" r:id="rId102" xr:uid="{C7675815-8D62-43D5-8175-354FA141DE63}"/>
    <hyperlink ref="E150" r:id="rId103" display="https://urldefense.com/v3/__https://www.btwpschools.org/docs/district/reopening*202020/berlin*20township*20safe*20reopening*20plan*20template_revised*208*2019*20*2021.pdf?id=816__;JSUlJSUlJSUlJQ!!J30X0ZrnC1oQtbA!fx0gmp4WrH3M1vS4ANf2jAvWs-ks7ObGkBOb-a6ERGyeNB-uBs5da4KBxwsKkJHmEsGR4rW9$" xr:uid="{849FBE23-7F7A-4409-9B6F-67F2F970B5B6}"/>
    <hyperlink ref="E167" r:id="rId104" xr:uid="{2134093F-5F64-482E-81BB-AD356AFC2DD8}"/>
    <hyperlink ref="E350" r:id="rId105" display="https://urldefense.com/v3/__https:/achieversecp.org/compliance__;!!J30X0ZrnC1oQtbA!aof2UyLTKFkqcNjIRcmJQWGio4p7XQVwHzCzsbOV8_CTlpCti_rlMCp4NrAgR0fcFQwRC3E$" xr:uid="{242A20FD-ADDC-41BA-A3FE-B659BAA5587B}"/>
    <hyperlink ref="E485" r:id="rId106" display="https://urldefense.com/v3/__https:/www.rtnj.org/our-district/reopening-plan__;!!J30X0ZrnC1oQtbA!ZW71jQL8kZ9xHkZD3he0VdkpR5gNEWZLcy5RGToZ6Fr_ws_CZ9uyPqBKf1fZH1VR5D7UghyG$" xr:uid="{E99A41FF-537A-4F05-84A7-79E390877C95}"/>
    <hyperlink ref="E532" r:id="rId107" display="https://urldefense.com/v3/__http:/lfschools.us/cmsAdmin/uploads/little-falls-safe-reopening-plan-updated_001.pdf__;!!J30X0ZrnC1oQtbA!blECutfC9KQgddPiryRHMGcgXB63GR3j-qKVkMUiBkCIuiV37JmYBzVHrEZjboOw7NTG2GdR$" xr:uid="{79A7B015-5F64-4AAF-AC51-848FD9683131}"/>
    <hyperlink ref="E156" r:id="rId108" display="https://core-docs.s3.amazonaws.com/documents/asset/uploaded_file/1350547/Safe_Reopening_Plan_21-22.pdf" xr:uid="{C1ADC1A1-6D0E-4E9D-88E2-DBC81552F464}"/>
    <hyperlink ref="E526" r:id="rId109" xr:uid="{35BF3328-C060-4093-8D6A-A08BD2E57D9F}"/>
    <hyperlink ref="E204" r:id="rId110" xr:uid="{8659803D-FFFA-46B3-8405-320F3BDC4656}"/>
    <hyperlink ref="E162" r:id="rId111" xr:uid="{4A7FBFFA-814A-4195-847B-EE6D986394E0}"/>
  </hyperlinks>
  <pageMargins left="0.7" right="0.7" top="0.75" bottom="0.75" header="0.3" footer="0.3"/>
  <pageSetup orientation="portrait" r:id="rId1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92893AEB678644B3979E311598AA40" ma:contentTypeVersion="8" ma:contentTypeDescription="Create a new document." ma:contentTypeScope="" ma:versionID="d686f5711215f6fd4de71218a9aa96e6">
  <xsd:schema xmlns:xsd="http://www.w3.org/2001/XMLSchema" xmlns:xs="http://www.w3.org/2001/XMLSchema" xmlns:p="http://schemas.microsoft.com/office/2006/metadata/properties" xmlns:ns2="a6beae67-d9f4-42b4-9985-40356b13b158" xmlns:ns3="764f2b05-5db5-4008-995d-f4475b3f9380" targetNamespace="http://schemas.microsoft.com/office/2006/metadata/properties" ma:root="true" ma:fieldsID="f491648869aa37de239633d7a0bfa486" ns2:_="" ns3:_="">
    <xsd:import namespace="a6beae67-d9f4-42b4-9985-40356b13b158"/>
    <xsd:import namespace="764f2b05-5db5-4008-995d-f4475b3f93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eae67-d9f4-42b4-9985-40356b13b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f2b05-5db5-4008-995d-f4475b3f93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EB3DB2-4A70-47D7-B9B6-43DAA78BDD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061FDC-72FF-4F12-B377-22553A4EEF3F}">
  <ds:schemaRefs>
    <ds:schemaRef ds:uri="http://schemas.microsoft.com/office/2006/metadata/properties"/>
    <ds:schemaRef ds:uri="http://purl.org/dc/elements/1.1/"/>
    <ds:schemaRef ds:uri="9baf7004-a385-44da-a26e-a78e432394d8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0cb49514-646a-4c19-b3ae-5e7d43590ee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C757AF9-085B-45BE-9F28-6C0FA70DE6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Safe Return URL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Winder, Vickie</dc:creator>
  <cp:keywords/>
  <dc:description/>
  <cp:lastModifiedBy>Ehling, Kathleen</cp:lastModifiedBy>
  <cp:revision/>
  <dcterms:created xsi:type="dcterms:W3CDTF">2021-09-21T15:15:18Z</dcterms:created>
  <dcterms:modified xsi:type="dcterms:W3CDTF">2021-11-09T20:05:01Z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0x010100BE92893AEB678644B3979E311598AA40</vt:lpwstr>
  </property>
</Properties>
</file>