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usdedeop.sharepoint.com/teams/OESE-SGR/Shared Documents/GEER_ESSER_Reports/ESSER_Redacted_Batch2/"/>
    </mc:Choice>
  </mc:AlternateContent>
  <xr:revisionPtr revIDLastSave="1" documentId="11_2617D16B4F6BA8426E90D424C9BD2FD62AC0EEDF" xr6:coauthVersionLast="45" xr6:coauthVersionMax="45" xr10:uidLastSave="{57E114D2-D9D8-4EF7-AA12-844B288A4592}"/>
  <bookViews>
    <workbookView xWindow="-110" yWindow="-110" windowWidth="19420" windowHeight="10420" activeTab="1" xr2:uid="{00000000-000D-0000-FFFF-FFFF00000000}"/>
  </bookViews>
  <sheets>
    <sheet name="Final" sheetId="2" r:id="rId1"/>
    <sheet name="Entitlements" sheetId="3" r:id="rId2"/>
  </sheets>
  <definedNames>
    <definedName name="_xlnm.Print_Area" localSheetId="0">Final!$A$23:$G$216</definedName>
    <definedName name="_xlnm.Print_Titles" localSheetId="0">Final!$1:$22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2" i="3" l="1"/>
  <c r="D12" i="2" l="1"/>
  <c r="D15" i="2" s="1"/>
  <c r="C216" i="2"/>
  <c r="D214" i="2" s="1"/>
  <c r="D211" i="2"/>
  <c r="D207" i="2"/>
  <c r="D199" i="2"/>
  <c r="D187" i="2"/>
  <c r="D183" i="2"/>
  <c r="D179" i="2"/>
  <c r="D175" i="2"/>
  <c r="D167" i="2"/>
  <c r="D155" i="2"/>
  <c r="D151" i="2"/>
  <c r="D147" i="2"/>
  <c r="D143" i="2"/>
  <c r="D135" i="2"/>
  <c r="D123" i="2"/>
  <c r="D119" i="2"/>
  <c r="D115" i="2"/>
  <c r="D111" i="2"/>
  <c r="D103" i="2"/>
  <c r="D91" i="2"/>
  <c r="D87" i="2"/>
  <c r="D83" i="2"/>
  <c r="D79" i="2"/>
  <c r="D71" i="2"/>
  <c r="D59" i="2"/>
  <c r="D55" i="2"/>
  <c r="D51" i="2"/>
  <c r="D47" i="2"/>
  <c r="D40" i="2"/>
  <c r="D35" i="2"/>
  <c r="D32" i="2"/>
  <c r="D31" i="2"/>
  <c r="D28" i="2"/>
  <c r="D24" i="2"/>
  <c r="E175" i="2" l="1"/>
  <c r="F175" i="2" s="1"/>
  <c r="E123" i="2"/>
  <c r="F123" i="2" s="1"/>
  <c r="E83" i="2"/>
  <c r="F83" i="2" s="1"/>
  <c r="E135" i="2"/>
  <c r="F135" i="2" s="1"/>
  <c r="E183" i="2"/>
  <c r="F183" i="2" s="1"/>
  <c r="E40" i="2"/>
  <c r="F40" i="2" s="1"/>
  <c r="E87" i="2"/>
  <c r="F87" i="2" s="1"/>
  <c r="E143" i="2"/>
  <c r="F143" i="2" s="1"/>
  <c r="E187" i="2"/>
  <c r="F187" i="2" s="1"/>
  <c r="E31" i="2"/>
  <c r="F31" i="2" s="1"/>
  <c r="E119" i="2"/>
  <c r="F119" i="2" s="1"/>
  <c r="E79" i="2"/>
  <c r="F79" i="2" s="1"/>
  <c r="E35" i="2"/>
  <c r="F35" i="2" s="1"/>
  <c r="E47" i="2"/>
  <c r="F47" i="2" s="1"/>
  <c r="E91" i="2"/>
  <c r="F91" i="2" s="1"/>
  <c r="E147" i="2"/>
  <c r="F147" i="2" s="1"/>
  <c r="E199" i="2"/>
  <c r="F199" i="2" s="1"/>
  <c r="E71" i="2"/>
  <c r="F71" i="2" s="1"/>
  <c r="E32" i="2"/>
  <c r="F32" i="2" s="1"/>
  <c r="E179" i="2"/>
  <c r="F179" i="2" s="1"/>
  <c r="E103" i="2"/>
  <c r="F103" i="2" s="1"/>
  <c r="E207" i="2"/>
  <c r="F207" i="2" s="1"/>
  <c r="E24" i="2"/>
  <c r="F24" i="2" s="1"/>
  <c r="E55" i="2"/>
  <c r="F55" i="2" s="1"/>
  <c r="E111" i="2"/>
  <c r="F111" i="2" s="1"/>
  <c r="E155" i="2"/>
  <c r="F155" i="2" s="1"/>
  <c r="E211" i="2"/>
  <c r="F211" i="2" s="1"/>
  <c r="E51" i="2"/>
  <c r="F51" i="2" s="1"/>
  <c r="E151" i="2"/>
  <c r="F151" i="2" s="1"/>
  <c r="E28" i="2"/>
  <c r="F28" i="2" s="1"/>
  <c r="E59" i="2"/>
  <c r="F59" i="2" s="1"/>
  <c r="E115" i="2"/>
  <c r="F115" i="2" s="1"/>
  <c r="E167" i="2"/>
  <c r="F167" i="2" s="1"/>
  <c r="E214" i="2"/>
  <c r="F214" i="2" s="1"/>
  <c r="D27" i="2"/>
  <c r="E27" i="2" s="1"/>
  <c r="F27" i="2" s="1"/>
  <c r="D43" i="2"/>
  <c r="E43" i="2" s="1"/>
  <c r="F43" i="2" s="1"/>
  <c r="D75" i="2"/>
  <c r="E75" i="2" s="1"/>
  <c r="F75" i="2" s="1"/>
  <c r="D107" i="2"/>
  <c r="E107" i="2" s="1"/>
  <c r="F107" i="2" s="1"/>
  <c r="D139" i="2"/>
  <c r="E139" i="2" s="1"/>
  <c r="F139" i="2" s="1"/>
  <c r="D171" i="2"/>
  <c r="E171" i="2" s="1"/>
  <c r="F171" i="2" s="1"/>
  <c r="D203" i="2"/>
  <c r="E203" i="2" s="1"/>
  <c r="F203" i="2" s="1"/>
  <c r="D36" i="2"/>
  <c r="E36" i="2" s="1"/>
  <c r="F36" i="2" s="1"/>
  <c r="D63" i="2"/>
  <c r="E63" i="2" s="1"/>
  <c r="F63" i="2" s="1"/>
  <c r="D95" i="2"/>
  <c r="E95" i="2" s="1"/>
  <c r="F95" i="2" s="1"/>
  <c r="D127" i="2"/>
  <c r="E127" i="2" s="1"/>
  <c r="F127" i="2" s="1"/>
  <c r="D159" i="2"/>
  <c r="E159" i="2" s="1"/>
  <c r="F159" i="2" s="1"/>
  <c r="D191" i="2"/>
  <c r="E191" i="2" s="1"/>
  <c r="F191" i="2" s="1"/>
  <c r="D23" i="2"/>
  <c r="D39" i="2"/>
  <c r="E39" i="2" s="1"/>
  <c r="F39" i="2" s="1"/>
  <c r="D67" i="2"/>
  <c r="E67" i="2" s="1"/>
  <c r="F67" i="2" s="1"/>
  <c r="D99" i="2"/>
  <c r="E99" i="2" s="1"/>
  <c r="F99" i="2" s="1"/>
  <c r="D131" i="2"/>
  <c r="E131" i="2" s="1"/>
  <c r="F131" i="2" s="1"/>
  <c r="D163" i="2"/>
  <c r="E163" i="2" s="1"/>
  <c r="F163" i="2" s="1"/>
  <c r="D195" i="2"/>
  <c r="E195" i="2" s="1"/>
  <c r="F195" i="2" s="1"/>
  <c r="D48" i="2"/>
  <c r="E48" i="2" s="1"/>
  <c r="F48" i="2" s="1"/>
  <c r="D56" i="2"/>
  <c r="E56" i="2" s="1"/>
  <c r="F56" i="2" s="1"/>
  <c r="D64" i="2"/>
  <c r="E64" i="2" s="1"/>
  <c r="F64" i="2" s="1"/>
  <c r="D72" i="2"/>
  <c r="E72" i="2" s="1"/>
  <c r="F72" i="2" s="1"/>
  <c r="D80" i="2"/>
  <c r="E80" i="2" s="1"/>
  <c r="F80" i="2" s="1"/>
  <c r="D88" i="2"/>
  <c r="E88" i="2" s="1"/>
  <c r="F88" i="2" s="1"/>
  <c r="D96" i="2"/>
  <c r="E96" i="2" s="1"/>
  <c r="F96" i="2" s="1"/>
  <c r="D104" i="2"/>
  <c r="E104" i="2" s="1"/>
  <c r="F104" i="2" s="1"/>
  <c r="D108" i="2"/>
  <c r="E108" i="2" s="1"/>
  <c r="F108" i="2" s="1"/>
  <c r="D116" i="2"/>
  <c r="E116" i="2" s="1"/>
  <c r="F116" i="2" s="1"/>
  <c r="D124" i="2"/>
  <c r="E124" i="2" s="1"/>
  <c r="F124" i="2" s="1"/>
  <c r="D132" i="2"/>
  <c r="E132" i="2" s="1"/>
  <c r="F132" i="2" s="1"/>
  <c r="D140" i="2"/>
  <c r="E140" i="2" s="1"/>
  <c r="F140" i="2" s="1"/>
  <c r="D148" i="2"/>
  <c r="E148" i="2" s="1"/>
  <c r="F148" i="2" s="1"/>
  <c r="D156" i="2"/>
  <c r="E156" i="2" s="1"/>
  <c r="F156" i="2" s="1"/>
  <c r="D164" i="2"/>
  <c r="E164" i="2" s="1"/>
  <c r="F164" i="2" s="1"/>
  <c r="D172" i="2"/>
  <c r="E172" i="2" s="1"/>
  <c r="F172" i="2" s="1"/>
  <c r="D180" i="2"/>
  <c r="E180" i="2" s="1"/>
  <c r="F180" i="2" s="1"/>
  <c r="D188" i="2"/>
  <c r="E188" i="2" s="1"/>
  <c r="F188" i="2" s="1"/>
  <c r="D196" i="2"/>
  <c r="E196" i="2" s="1"/>
  <c r="F196" i="2" s="1"/>
  <c r="D204" i="2"/>
  <c r="E204" i="2" s="1"/>
  <c r="F204" i="2" s="1"/>
  <c r="D212" i="2"/>
  <c r="E212" i="2" s="1"/>
  <c r="F212" i="2" s="1"/>
  <c r="D25" i="2"/>
  <c r="E25" i="2" s="1"/>
  <c r="F25" i="2" s="1"/>
  <c r="D29" i="2"/>
  <c r="E29" i="2" s="1"/>
  <c r="F29" i="2" s="1"/>
  <c r="D33" i="2"/>
  <c r="E33" i="2" s="1"/>
  <c r="F33" i="2" s="1"/>
  <c r="D37" i="2"/>
  <c r="E37" i="2" s="1"/>
  <c r="F37" i="2" s="1"/>
  <c r="D41" i="2"/>
  <c r="E41" i="2" s="1"/>
  <c r="F41" i="2" s="1"/>
  <c r="D45" i="2"/>
  <c r="E45" i="2" s="1"/>
  <c r="F45" i="2" s="1"/>
  <c r="D49" i="2"/>
  <c r="E49" i="2" s="1"/>
  <c r="F49" i="2" s="1"/>
  <c r="D53" i="2"/>
  <c r="E53" i="2" s="1"/>
  <c r="F53" i="2" s="1"/>
  <c r="D57" i="2"/>
  <c r="E57" i="2" s="1"/>
  <c r="F57" i="2" s="1"/>
  <c r="D61" i="2"/>
  <c r="E61" i="2" s="1"/>
  <c r="F61" i="2" s="1"/>
  <c r="D65" i="2"/>
  <c r="E65" i="2" s="1"/>
  <c r="F65" i="2" s="1"/>
  <c r="D69" i="2"/>
  <c r="E69" i="2" s="1"/>
  <c r="F69" i="2" s="1"/>
  <c r="D73" i="2"/>
  <c r="E73" i="2" s="1"/>
  <c r="F73" i="2" s="1"/>
  <c r="D77" i="2"/>
  <c r="E77" i="2" s="1"/>
  <c r="F77" i="2" s="1"/>
  <c r="D81" i="2"/>
  <c r="E81" i="2" s="1"/>
  <c r="F81" i="2" s="1"/>
  <c r="D85" i="2"/>
  <c r="E85" i="2" s="1"/>
  <c r="F85" i="2" s="1"/>
  <c r="D89" i="2"/>
  <c r="E89" i="2" s="1"/>
  <c r="F89" i="2" s="1"/>
  <c r="D93" i="2"/>
  <c r="E93" i="2" s="1"/>
  <c r="F93" i="2" s="1"/>
  <c r="D97" i="2"/>
  <c r="E97" i="2" s="1"/>
  <c r="F97" i="2" s="1"/>
  <c r="D101" i="2"/>
  <c r="E101" i="2" s="1"/>
  <c r="F101" i="2" s="1"/>
  <c r="D105" i="2"/>
  <c r="E105" i="2" s="1"/>
  <c r="F105" i="2" s="1"/>
  <c r="D109" i="2"/>
  <c r="E109" i="2" s="1"/>
  <c r="F109" i="2" s="1"/>
  <c r="D113" i="2"/>
  <c r="E113" i="2" s="1"/>
  <c r="F113" i="2" s="1"/>
  <c r="D117" i="2"/>
  <c r="E117" i="2" s="1"/>
  <c r="F117" i="2" s="1"/>
  <c r="D121" i="2"/>
  <c r="E121" i="2" s="1"/>
  <c r="F121" i="2" s="1"/>
  <c r="D125" i="2"/>
  <c r="E125" i="2" s="1"/>
  <c r="F125" i="2" s="1"/>
  <c r="D129" i="2"/>
  <c r="E129" i="2" s="1"/>
  <c r="F129" i="2" s="1"/>
  <c r="D133" i="2"/>
  <c r="E133" i="2" s="1"/>
  <c r="F133" i="2" s="1"/>
  <c r="D137" i="2"/>
  <c r="E137" i="2" s="1"/>
  <c r="F137" i="2" s="1"/>
  <c r="D141" i="2"/>
  <c r="E141" i="2" s="1"/>
  <c r="F141" i="2" s="1"/>
  <c r="D145" i="2"/>
  <c r="E145" i="2" s="1"/>
  <c r="F145" i="2" s="1"/>
  <c r="D149" i="2"/>
  <c r="E149" i="2" s="1"/>
  <c r="F149" i="2" s="1"/>
  <c r="D153" i="2"/>
  <c r="E153" i="2" s="1"/>
  <c r="F153" i="2" s="1"/>
  <c r="D157" i="2"/>
  <c r="E157" i="2" s="1"/>
  <c r="F157" i="2" s="1"/>
  <c r="D161" i="2"/>
  <c r="E161" i="2" s="1"/>
  <c r="F161" i="2" s="1"/>
  <c r="D165" i="2"/>
  <c r="E165" i="2" s="1"/>
  <c r="F165" i="2" s="1"/>
  <c r="D169" i="2"/>
  <c r="E169" i="2" s="1"/>
  <c r="F169" i="2" s="1"/>
  <c r="D173" i="2"/>
  <c r="E173" i="2" s="1"/>
  <c r="F173" i="2" s="1"/>
  <c r="D177" i="2"/>
  <c r="E177" i="2" s="1"/>
  <c r="F177" i="2" s="1"/>
  <c r="D181" i="2"/>
  <c r="E181" i="2" s="1"/>
  <c r="F181" i="2" s="1"/>
  <c r="D185" i="2"/>
  <c r="E185" i="2" s="1"/>
  <c r="F185" i="2" s="1"/>
  <c r="D189" i="2"/>
  <c r="E189" i="2" s="1"/>
  <c r="F189" i="2" s="1"/>
  <c r="D193" i="2"/>
  <c r="E193" i="2" s="1"/>
  <c r="F193" i="2" s="1"/>
  <c r="D197" i="2"/>
  <c r="E197" i="2" s="1"/>
  <c r="F197" i="2" s="1"/>
  <c r="D201" i="2"/>
  <c r="E201" i="2" s="1"/>
  <c r="F201" i="2" s="1"/>
  <c r="D205" i="2"/>
  <c r="E205" i="2" s="1"/>
  <c r="F205" i="2" s="1"/>
  <c r="D209" i="2"/>
  <c r="E209" i="2" s="1"/>
  <c r="F209" i="2" s="1"/>
  <c r="D213" i="2"/>
  <c r="E213" i="2" s="1"/>
  <c r="F213" i="2" s="1"/>
  <c r="D44" i="2"/>
  <c r="E44" i="2" s="1"/>
  <c r="F44" i="2" s="1"/>
  <c r="D52" i="2"/>
  <c r="E52" i="2" s="1"/>
  <c r="F52" i="2" s="1"/>
  <c r="D60" i="2"/>
  <c r="E60" i="2" s="1"/>
  <c r="F60" i="2" s="1"/>
  <c r="D68" i="2"/>
  <c r="E68" i="2" s="1"/>
  <c r="F68" i="2" s="1"/>
  <c r="D76" i="2"/>
  <c r="E76" i="2" s="1"/>
  <c r="F76" i="2" s="1"/>
  <c r="D84" i="2"/>
  <c r="E84" i="2" s="1"/>
  <c r="F84" i="2" s="1"/>
  <c r="D92" i="2"/>
  <c r="E92" i="2" s="1"/>
  <c r="F92" i="2" s="1"/>
  <c r="D100" i="2"/>
  <c r="E100" i="2" s="1"/>
  <c r="F100" i="2" s="1"/>
  <c r="D112" i="2"/>
  <c r="E112" i="2" s="1"/>
  <c r="F112" i="2" s="1"/>
  <c r="D120" i="2"/>
  <c r="E120" i="2" s="1"/>
  <c r="F120" i="2" s="1"/>
  <c r="D128" i="2"/>
  <c r="E128" i="2" s="1"/>
  <c r="F128" i="2" s="1"/>
  <c r="D136" i="2"/>
  <c r="E136" i="2" s="1"/>
  <c r="F136" i="2" s="1"/>
  <c r="D144" i="2"/>
  <c r="E144" i="2" s="1"/>
  <c r="F144" i="2" s="1"/>
  <c r="D152" i="2"/>
  <c r="E152" i="2" s="1"/>
  <c r="F152" i="2" s="1"/>
  <c r="D160" i="2"/>
  <c r="E160" i="2" s="1"/>
  <c r="F160" i="2" s="1"/>
  <c r="D168" i="2"/>
  <c r="E168" i="2" s="1"/>
  <c r="F168" i="2" s="1"/>
  <c r="D176" i="2"/>
  <c r="E176" i="2" s="1"/>
  <c r="F176" i="2" s="1"/>
  <c r="D184" i="2"/>
  <c r="E184" i="2" s="1"/>
  <c r="F184" i="2" s="1"/>
  <c r="D192" i="2"/>
  <c r="E192" i="2" s="1"/>
  <c r="F192" i="2" s="1"/>
  <c r="D200" i="2"/>
  <c r="E200" i="2" s="1"/>
  <c r="F200" i="2" s="1"/>
  <c r="D208" i="2"/>
  <c r="E208" i="2" s="1"/>
  <c r="F208" i="2" s="1"/>
  <c r="D26" i="2"/>
  <c r="E26" i="2" s="1"/>
  <c r="F26" i="2" s="1"/>
  <c r="D30" i="2"/>
  <c r="E30" i="2" s="1"/>
  <c r="F30" i="2" s="1"/>
  <c r="D34" i="2"/>
  <c r="E34" i="2" s="1"/>
  <c r="F34" i="2" s="1"/>
  <c r="D38" i="2"/>
  <c r="E38" i="2" s="1"/>
  <c r="F38" i="2" s="1"/>
  <c r="D42" i="2"/>
  <c r="E42" i="2" s="1"/>
  <c r="F42" i="2" s="1"/>
  <c r="D46" i="2"/>
  <c r="E46" i="2" s="1"/>
  <c r="F46" i="2" s="1"/>
  <c r="D50" i="2"/>
  <c r="E50" i="2" s="1"/>
  <c r="F50" i="2" s="1"/>
  <c r="D54" i="2"/>
  <c r="E54" i="2" s="1"/>
  <c r="F54" i="2" s="1"/>
  <c r="D58" i="2"/>
  <c r="E58" i="2" s="1"/>
  <c r="F58" i="2" s="1"/>
  <c r="D62" i="2"/>
  <c r="E62" i="2" s="1"/>
  <c r="F62" i="2" s="1"/>
  <c r="D66" i="2"/>
  <c r="E66" i="2" s="1"/>
  <c r="F66" i="2" s="1"/>
  <c r="D70" i="2"/>
  <c r="E70" i="2" s="1"/>
  <c r="F70" i="2" s="1"/>
  <c r="D74" i="2"/>
  <c r="E74" i="2" s="1"/>
  <c r="F74" i="2" s="1"/>
  <c r="D78" i="2"/>
  <c r="E78" i="2" s="1"/>
  <c r="F78" i="2" s="1"/>
  <c r="D82" i="2"/>
  <c r="E82" i="2" s="1"/>
  <c r="F82" i="2" s="1"/>
  <c r="D86" i="2"/>
  <c r="E86" i="2" s="1"/>
  <c r="F86" i="2" s="1"/>
  <c r="D90" i="2"/>
  <c r="E90" i="2" s="1"/>
  <c r="F90" i="2" s="1"/>
  <c r="D94" i="2"/>
  <c r="E94" i="2" s="1"/>
  <c r="F94" i="2" s="1"/>
  <c r="D98" i="2"/>
  <c r="E98" i="2" s="1"/>
  <c r="F98" i="2" s="1"/>
  <c r="D102" i="2"/>
  <c r="E102" i="2" s="1"/>
  <c r="F102" i="2" s="1"/>
  <c r="D106" i="2"/>
  <c r="E106" i="2" s="1"/>
  <c r="F106" i="2" s="1"/>
  <c r="D110" i="2"/>
  <c r="E110" i="2" s="1"/>
  <c r="F110" i="2" s="1"/>
  <c r="D114" i="2"/>
  <c r="E114" i="2" s="1"/>
  <c r="F114" i="2" s="1"/>
  <c r="D118" i="2"/>
  <c r="E118" i="2" s="1"/>
  <c r="F118" i="2" s="1"/>
  <c r="D122" i="2"/>
  <c r="E122" i="2" s="1"/>
  <c r="F122" i="2" s="1"/>
  <c r="D126" i="2"/>
  <c r="E126" i="2" s="1"/>
  <c r="F126" i="2" s="1"/>
  <c r="D130" i="2"/>
  <c r="E130" i="2" s="1"/>
  <c r="F130" i="2" s="1"/>
  <c r="D134" i="2"/>
  <c r="E134" i="2" s="1"/>
  <c r="F134" i="2" s="1"/>
  <c r="D138" i="2"/>
  <c r="E138" i="2" s="1"/>
  <c r="F138" i="2" s="1"/>
  <c r="D142" i="2"/>
  <c r="E142" i="2" s="1"/>
  <c r="F142" i="2" s="1"/>
  <c r="D146" i="2"/>
  <c r="E146" i="2" s="1"/>
  <c r="F146" i="2" s="1"/>
  <c r="D150" i="2"/>
  <c r="E150" i="2" s="1"/>
  <c r="F150" i="2" s="1"/>
  <c r="D154" i="2"/>
  <c r="E154" i="2" s="1"/>
  <c r="F154" i="2" s="1"/>
  <c r="D158" i="2"/>
  <c r="E158" i="2" s="1"/>
  <c r="F158" i="2" s="1"/>
  <c r="D162" i="2"/>
  <c r="E162" i="2" s="1"/>
  <c r="F162" i="2" s="1"/>
  <c r="D166" i="2"/>
  <c r="E166" i="2" s="1"/>
  <c r="F166" i="2" s="1"/>
  <c r="D170" i="2"/>
  <c r="E170" i="2" s="1"/>
  <c r="F170" i="2" s="1"/>
  <c r="D174" i="2"/>
  <c r="E174" i="2" s="1"/>
  <c r="F174" i="2" s="1"/>
  <c r="D178" i="2"/>
  <c r="E178" i="2" s="1"/>
  <c r="F178" i="2" s="1"/>
  <c r="D182" i="2"/>
  <c r="E182" i="2" s="1"/>
  <c r="F182" i="2" s="1"/>
  <c r="D186" i="2"/>
  <c r="E186" i="2" s="1"/>
  <c r="F186" i="2" s="1"/>
  <c r="D190" i="2"/>
  <c r="E190" i="2" s="1"/>
  <c r="F190" i="2" s="1"/>
  <c r="D194" i="2"/>
  <c r="E194" i="2" s="1"/>
  <c r="F194" i="2" s="1"/>
  <c r="D198" i="2"/>
  <c r="E198" i="2" s="1"/>
  <c r="F198" i="2" s="1"/>
  <c r="D202" i="2"/>
  <c r="E202" i="2" s="1"/>
  <c r="F202" i="2" s="1"/>
  <c r="D206" i="2"/>
  <c r="E206" i="2" s="1"/>
  <c r="F206" i="2" s="1"/>
  <c r="D210" i="2"/>
  <c r="E210" i="2" s="1"/>
  <c r="F210" i="2" s="1"/>
  <c r="E23" i="2" l="1"/>
  <c r="D216" i="2"/>
  <c r="E216" i="2" l="1"/>
  <c r="F23" i="2"/>
  <c r="F216" i="2" s="1"/>
</calcChain>
</file>

<file path=xl/sharedStrings.xml><?xml version="1.0" encoding="utf-8"?>
<sst xmlns="http://schemas.openxmlformats.org/spreadsheetml/2006/main" count="444" uniqueCount="233">
  <si>
    <t>ANDOVER</t>
  </si>
  <si>
    <t>ANSONIA</t>
  </si>
  <si>
    <t>ASHFORD</t>
  </si>
  <si>
    <t>AVON</t>
  </si>
  <si>
    <t>BARKHAMSTED</t>
  </si>
  <si>
    <t>BERLIN</t>
  </si>
  <si>
    <t>BETHANY</t>
  </si>
  <si>
    <t>BETHEL</t>
  </si>
  <si>
    <t>BLOOMFIELD</t>
  </si>
  <si>
    <t>BOLTON</t>
  </si>
  <si>
    <t>BOZRAH</t>
  </si>
  <si>
    <t>BRANFORD</t>
  </si>
  <si>
    <t>BRIDGEPORT</t>
  </si>
  <si>
    <t>BRISTOL</t>
  </si>
  <si>
    <t>BROOKFIELD</t>
  </si>
  <si>
    <t>BROOKLYN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</si>
  <si>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</si>
  <si>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</si>
  <si>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</si>
  <si>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</si>
  <si>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</si>
  <si>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</si>
  <si>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</si>
  <si>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</si>
  <si>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</si>
  <si>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</si>
  <si>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</si>
  <si>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</si>
  <si>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</si>
  <si>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</si>
  <si>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</si>
  <si>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</si>
  <si>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</si>
  <si>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</si>
  <si>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</si>
  <si>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</si>
  <si>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</si>
  <si>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</si>
  <si>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</si>
  <si>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</si>
  <si>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</si>
  <si>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</si>
  <si>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</si>
  <si>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</si>
  <si>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</si>
  <si>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</si>
  <si>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</si>
  <si>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</si>
  <si>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GRANBY</t>
  </si>
  <si>
    <t>GREENWICH</t>
  </si>
  <si>
    <t>GRISWOLD</t>
  </si>
  <si>
    <t>GROTON</t>
  </si>
  <si>
    <t>GUILFORD</t>
  </si>
  <si>
    <t>HAMDEN</t>
  </si>
  <si>
    <t>HAMPTON</t>
  </si>
  <si>
    <t>HARTFORD</t>
  </si>
  <si>
    <t>HARTLAND</t>
  </si>
  <si>
    <t>HEBRON</t>
  </si>
  <si>
    <t>KENT</t>
  </si>
  <si>
    <t>KILLINGLY</t>
  </si>
  <si>
    <t>LEBANON</t>
  </si>
  <si>
    <t>LEDYARD</t>
  </si>
  <si>
    <t>LISBON</t>
  </si>
  <si>
    <t>LITCHFIELD</t>
  </si>
  <si>
    <t>MADISON</t>
  </si>
  <si>
    <t>MANCHESTER</t>
  </si>
  <si>
    <t>MANSFIELD</t>
  </si>
  <si>
    <t>MARLBOROUGH</t>
  </si>
  <si>
    <t>MERIDEN</t>
  </si>
  <si>
    <t>MIDDLETOWN</t>
  </si>
  <si>
    <t>MILFORD</t>
  </si>
  <si>
    <t>MONROE</t>
  </si>
  <si>
    <t>MONTVILLE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</si>
  <si>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</si>
  <si>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</si>
  <si>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</si>
  <si>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</si>
  <si>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</si>
  <si>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</si>
  <si>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</si>
  <si>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</si>
  <si>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</si>
  <si>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</si>
  <si>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</si>
  <si>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</si>
  <si>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</si>
  <si>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</si>
  <si>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</si>
  <si>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</si>
  <si>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</si>
  <si>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</si>
  <si>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</si>
  <si>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</si>
  <si>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</si>
  <si>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</si>
  <si>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</si>
  <si>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</si>
  <si>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</si>
  <si>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</si>
  <si>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PUTNAM</t>
  </si>
  <si>
    <t>REDDING</t>
  </si>
  <si>
    <t>RIDGEFIELD</t>
  </si>
  <si>
    <t>ROCKY HILL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</si>
  <si>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</si>
  <si>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</si>
  <si>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</si>
  <si>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</si>
  <si>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</si>
  <si>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</si>
  <si>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</si>
  <si>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</si>
  <si>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</si>
  <si>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</si>
  <si>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</si>
  <si>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</si>
  <si>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</si>
  <si>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</si>
  <si>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</si>
  <si>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</si>
  <si>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</si>
  <si>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</si>
  <si>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</si>
  <si>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</si>
  <si>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</si>
  <si>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</si>
  <si>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</si>
  <si>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</si>
  <si>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</si>
  <si>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</si>
  <si>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</si>
  <si>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</si>
  <si>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</si>
  <si>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</si>
  <si>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</si>
  <si>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</si>
  <si>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</si>
  <si>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</si>
  <si>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</si>
  <si>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</si>
  <si>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</si>
  <si>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</si>
  <si>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</si>
  <si>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</si>
  <si>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</si>
  <si>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</si>
  <si>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</si>
  <si>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</si>
  <si>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WOODSTOCK</t>
  </si>
  <si>
    <t>DISTRICT NO. 1</t>
  </si>
  <si>
    <t>DISTRICT NO. 4</t>
  </si>
  <si>
    <t>DISTRICT NO. 5</t>
  </si>
  <si>
    <t>DISTRICT NO. 6</t>
  </si>
  <si>
    <t>DISTRICT NO. 7</t>
  </si>
  <si>
    <t>DISTRICT NO. 8</t>
  </si>
  <si>
    <t>DISTRICT NO. 9</t>
  </si>
  <si>
    <t>DISTRICT NO. 10</t>
  </si>
  <si>
    <t>DISTRICT NO. 11</t>
  </si>
  <si>
    <t>DISTRICT NO. 12</t>
  </si>
  <si>
    <t>DISTRICT NO. 13</t>
  </si>
  <si>
    <t>DISTRICT NO. 14</t>
  </si>
  <si>
    <t>DISTRICT NO. 15</t>
  </si>
  <si>
    <t>DISTRICT NO. 16</t>
  </si>
  <si>
    <t>DISTRICT NO. 17</t>
  </si>
  <si>
    <t>DISTRICT NO. 18</t>
  </si>
  <si>
    <t>DISTRICT NO. 19</t>
  </si>
  <si>
    <t>CREC</t>
  </si>
  <si>
    <t>CES</t>
  </si>
  <si>
    <t>ACES</t>
  </si>
  <si>
    <t>LEARN</t>
  </si>
  <si>
    <t>EASTCONN</t>
  </si>
  <si>
    <t>JUMOKE</t>
  </si>
  <si>
    <t>ODYSSEY</t>
  </si>
  <si>
    <t>INTEGRATED DAY</t>
  </si>
  <si>
    <t>ISAAC</t>
  </si>
  <si>
    <t>COMMON GROUND</t>
  </si>
  <si>
    <t>BRIDGE</t>
  </si>
  <si>
    <t>SIDE BY SIDE</t>
  </si>
  <si>
    <t>EXPLORATIONS</t>
  </si>
  <si>
    <t>AMISTAD</t>
  </si>
  <si>
    <t>NEW BEGINNINGS</t>
  </si>
  <si>
    <t>PARK CITY PREP</t>
  </si>
  <si>
    <t>AF BRIDGEPORT</t>
  </si>
  <si>
    <t>HIGHVILLE CHART</t>
  </si>
  <si>
    <t>AF HARTFORD</t>
  </si>
  <si>
    <t>ELM CITY COLLEGE PRP</t>
  </si>
  <si>
    <t>BRASS CITY CHARTER</t>
  </si>
  <si>
    <t>ELM CITY MONTESSORI</t>
  </si>
  <si>
    <t>GREAT OAKS CHARTER</t>
  </si>
  <si>
    <t>BOOKER T. WASHINGTON</t>
  </si>
  <si>
    <t>STAMFORD CHARTER SCH</t>
  </si>
  <si>
    <t>CAPITOL PREP HARBOR</t>
  </si>
  <si>
    <t>CTECS</t>
  </si>
  <si>
    <t>District</t>
  </si>
  <si>
    <t>Code</t>
  </si>
  <si>
    <t>Name</t>
  </si>
  <si>
    <t>2019-2020</t>
  </si>
  <si>
    <t>Title I</t>
  </si>
  <si>
    <t>Entitlement</t>
  </si>
  <si>
    <t>Connecticut State Department of Education</t>
  </si>
  <si>
    <t>Bureau of Fiscal Services</t>
  </si>
  <si>
    <t>(1)</t>
  </si>
  <si>
    <t>(2)</t>
  </si>
  <si>
    <t>Under the CARES Act</t>
  </si>
  <si>
    <t>Item A</t>
  </si>
  <si>
    <t>State Allotment:</t>
  </si>
  <si>
    <t>Item B</t>
  </si>
  <si>
    <t>Item C</t>
  </si>
  <si>
    <t>Percentage for State Level Activities:</t>
  </si>
  <si>
    <t>(Cannot Exceed 10%)</t>
  </si>
  <si>
    <t>(Item A x Item B)</t>
  </si>
  <si>
    <t>Item D</t>
  </si>
  <si>
    <t>(Item A - Item C)</t>
  </si>
  <si>
    <t>State Level Activities Amount Withheld:</t>
  </si>
  <si>
    <t>Amount to Distribute to LEA's:</t>
  </si>
  <si>
    <t>Percentage</t>
  </si>
  <si>
    <t>District's</t>
  </si>
  <si>
    <t>Of Title I</t>
  </si>
  <si>
    <t>(Col 1 /</t>
  </si>
  <si>
    <t>Col 1 Total)</t>
  </si>
  <si>
    <t>(3)</t>
  </si>
  <si>
    <t>(4)</t>
  </si>
  <si>
    <t>(Col 2 x</t>
  </si>
  <si>
    <t>Item D)</t>
  </si>
  <si>
    <t>Unrounded</t>
  </si>
  <si>
    <t>Elementary and Secondary Emergency School Relief Fund (ESSERF)</t>
  </si>
  <si>
    <t>ESSERF</t>
  </si>
  <si>
    <t>(Col 3,</t>
  </si>
  <si>
    <t>Rounded)</t>
  </si>
  <si>
    <t>*</t>
  </si>
  <si>
    <t>* - Manually Rounded</t>
  </si>
  <si>
    <t>Final</t>
  </si>
  <si>
    <t>2020-2021</t>
  </si>
  <si>
    <t>Entitlements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</si>
</sst>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#,##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0" borderId="0" xfId="0" quotePrefix="1" applyFont="1"/>
    <xf numFmtId="9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1" fillId="0" borderId="0" xfId="0" quotePrefix="1" applyNumberFormat="1" applyFont="1" applyAlignment="1">
      <alignment horizontal="center"/>
    </xf>
    <xf numFmtId="165" fontId="2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164" fontId="0" fillId="0" borderId="0" xfId="0" applyNumberFormat="1"/>
    <xf numFmtId="0" fontId="3" fillId="0" borderId="0" xfId="0" applyFont="1"/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0"/>
  <sheetViews>
    <sheetView workbookViewId="0">
      <selection activeCell="B3" sqref="B3"/>
    </sheetView>
  </sheetViews>
  <sheetFormatPr defaultColWidth="8.90625" defaultRowHeight="13" x14ac:dyDescent="0.3"/>
  <cols>
    <col min="1" max="1" width="5.90625" style="6" bestFit="1" customWidth="1"/>
    <col min="2" max="2" width="20.36328125" style="1" customWidth="1"/>
    <col min="3" max="3" width="12.81640625" style="3" customWidth="1"/>
    <col min="4" max="4" width="11.453125" style="1" customWidth="1"/>
    <col min="5" max="5" width="12.54296875" style="12" customWidth="1"/>
    <col min="6" max="6" width="10.1796875" style="3" customWidth="1"/>
    <col min="7" max="7" width="1.81640625" style="1" customWidth="1"/>
    <col min="8" max="8" width="11.90625" style="16" customWidth="1"/>
    <col min="9" max="16384" width="8.90625" style="1"/>
  </cols>
  <sheetData>
    <row r="1" spans="1:4" x14ac:dyDescent="0.3">
      <c r="C1" s="5" t="s">
        <v>198</v>
      </c>
    </row>
    <row r="2" spans="1:4" x14ac:dyDescent="0.3">
      <c r="C2" s="5" t="s">
        <v>199</v>
      </c>
    </row>
    <row r="3" spans="1:4" x14ac:dyDescent="0.3">
      <c r="C3" s="5" t="s">
        <v>224</v>
      </c>
    </row>
    <row r="4" spans="1:4" x14ac:dyDescent="0.3">
      <c r="C4" s="5" t="s">
        <v>202</v>
      </c>
    </row>
    <row r="5" spans="1:4" x14ac:dyDescent="0.3">
      <c r="C5" s="5" t="s">
        <v>229</v>
      </c>
    </row>
    <row r="6" spans="1:4" x14ac:dyDescent="0.3">
      <c r="C6" s="5"/>
    </row>
    <row r="7" spans="1:4" x14ac:dyDescent="0.3">
      <c r="A7" s="6" t="s">
        <v>203</v>
      </c>
      <c r="B7" s="1" t="s">
        <v>204</v>
      </c>
      <c r="D7" s="5">
        <v>111068059</v>
      </c>
    </row>
    <row r="8" spans="1:4" x14ac:dyDescent="0.3">
      <c r="D8" s="5"/>
    </row>
    <row r="9" spans="1:4" x14ac:dyDescent="0.3">
      <c r="A9" s="6" t="s">
        <v>205</v>
      </c>
      <c r="B9" s="1" t="s">
        <v>207</v>
      </c>
      <c r="D9" s="5"/>
    </row>
    <row r="10" spans="1:4" x14ac:dyDescent="0.3">
      <c r="B10" s="9" t="s">
        <v>208</v>
      </c>
      <c r="C10" s="1"/>
      <c r="D10" s="10">
        <v>0.1</v>
      </c>
    </row>
    <row r="11" spans="1:4" x14ac:dyDescent="0.3">
      <c r="B11" s="9"/>
      <c r="C11" s="1"/>
      <c r="D11" s="10"/>
    </row>
    <row r="12" spans="1:4" x14ac:dyDescent="0.3">
      <c r="A12" s="6" t="s">
        <v>206</v>
      </c>
      <c r="B12" s="1" t="s">
        <v>212</v>
      </c>
      <c r="C12" s="10"/>
      <c r="D12" s="3">
        <f>ROUND(D7*D10,0)</f>
        <v>11106806</v>
      </c>
    </row>
    <row r="13" spans="1:4" x14ac:dyDescent="0.3">
      <c r="B13" s="9" t="s">
        <v>209</v>
      </c>
      <c r="C13" s="10"/>
    </row>
    <row r="14" spans="1:4" x14ac:dyDescent="0.3">
      <c r="B14" s="9"/>
      <c r="C14" s="10"/>
    </row>
    <row r="15" spans="1:4" x14ac:dyDescent="0.3">
      <c r="A15" s="6" t="s">
        <v>210</v>
      </c>
      <c r="B15" s="1" t="s">
        <v>213</v>
      </c>
      <c r="C15" s="10"/>
      <c r="D15" s="3">
        <f>+D7-D12</f>
        <v>99961253</v>
      </c>
    </row>
    <row r="16" spans="1:4" x14ac:dyDescent="0.3">
      <c r="B16" s="9" t="s">
        <v>211</v>
      </c>
      <c r="C16" s="10"/>
    </row>
    <row r="17" spans="1:9" x14ac:dyDescent="0.3">
      <c r="C17" s="8" t="s">
        <v>200</v>
      </c>
      <c r="D17" s="11" t="s">
        <v>201</v>
      </c>
      <c r="E17" s="14" t="s">
        <v>219</v>
      </c>
      <c r="F17" s="8" t="s">
        <v>220</v>
      </c>
    </row>
    <row r="18" spans="1:9" x14ac:dyDescent="0.3">
      <c r="C18" s="1"/>
      <c r="D18" s="6" t="s">
        <v>215</v>
      </c>
      <c r="E18" s="13" t="s">
        <v>223</v>
      </c>
      <c r="F18" s="5"/>
    </row>
    <row r="19" spans="1:9" x14ac:dyDescent="0.3">
      <c r="A19" s="1"/>
      <c r="C19" s="6" t="s">
        <v>230</v>
      </c>
      <c r="D19" s="6" t="s">
        <v>214</v>
      </c>
      <c r="E19" s="13" t="s">
        <v>225</v>
      </c>
      <c r="F19" s="13" t="s">
        <v>225</v>
      </c>
    </row>
    <row r="20" spans="1:9" x14ac:dyDescent="0.3">
      <c r="A20" s="1"/>
      <c r="C20" s="8" t="s">
        <v>195</v>
      </c>
      <c r="D20" s="6" t="s">
        <v>216</v>
      </c>
      <c r="E20" s="13" t="s">
        <v>197</v>
      </c>
      <c r="F20" s="13" t="s">
        <v>197</v>
      </c>
    </row>
    <row r="21" spans="1:9" x14ac:dyDescent="0.3">
      <c r="A21" s="6" t="s">
        <v>192</v>
      </c>
      <c r="B21" s="1" t="s">
        <v>192</v>
      </c>
      <c r="C21" s="5" t="s">
        <v>196</v>
      </c>
      <c r="D21" s="11" t="s">
        <v>217</v>
      </c>
      <c r="E21" s="11" t="s">
        <v>221</v>
      </c>
      <c r="F21" s="11" t="s">
        <v>226</v>
      </c>
    </row>
    <row r="22" spans="1:9" x14ac:dyDescent="0.3">
      <c r="A22" s="6" t="s">
        <v>193</v>
      </c>
      <c r="B22" s="1" t="s">
        <v>194</v>
      </c>
      <c r="C22" s="5" t="s">
        <v>197</v>
      </c>
      <c r="D22" s="6" t="s">
        <v>218</v>
      </c>
      <c r="E22" s="6" t="s">
        <v>222</v>
      </c>
      <c r="F22" s="6" t="s">
        <v>227</v>
      </c>
    </row>
    <row r="23" spans="1:9" ht="14.5" x14ac:dyDescent="0.35">
      <c r="A23" s="7">
        <v>1</v>
      </c>
      <c r="B23" s="2" t="s">
        <v>0</v>
      </c>
      <c r="C23" s="3">
        <v>16232</v>
      </c>
      <c r="D23" s="1">
        <f>ROUND(C23/$C$216,8)</f>
        <v>1.3462000000000001E-4</v>
      </c>
      <c r="E23" s="12">
        <f>ROUND(D23*$D$15,2)</f>
        <v>13456.78</v>
      </c>
      <c r="F23" s="3">
        <f>ROUND(E23,0)</f>
        <v>13457</v>
      </c>
      <c r="H23" s="17"/>
      <c r="I23" s="12"/>
    </row>
    <row r="24" spans="1:9" ht="14.5" x14ac:dyDescent="0.35">
      <c r="A24" s="7">
        <v>2</v>
      </c>
      <c r="B24" s="2" t="s">
        <v>1</v>
      </c>
      <c r="C24" s="3">
        <v>955763</v>
      </c>
      <c r="D24" s="1">
        <f t="shared" ref="D24:D87" si="0">ROUND(C24/$C$216,8)</f>
        <v>7.9268499999999992E-3</v>
      </c>
      <c r="E24" s="12">
        <f t="shared" ref="E24:E87" si="1">ROUND(D24*$D$15,2)</f>
        <v>792377.86</v>
      </c>
      <c r="F24" s="3">
        <f t="shared" ref="F24:F87" si="2">ROUND(E24,0)</f>
        <v>792378</v>
      </c>
      <c r="H24" s="17"/>
      <c r="I24" s="12"/>
    </row>
    <row r="25" spans="1:9" ht="14.5" x14ac:dyDescent="0.35">
      <c r="A25" s="7">
        <v>3</v>
      </c>
      <c r="B25" s="2" t="s">
        <v>2</v>
      </c>
      <c r="C25" s="3">
        <v>62563</v>
      </c>
      <c r="D25" s="1">
        <f t="shared" si="0"/>
        <v>5.1887999999999999E-4</v>
      </c>
      <c r="E25" s="12">
        <f t="shared" si="1"/>
        <v>51867.89</v>
      </c>
      <c r="F25" s="3">
        <f t="shared" si="2"/>
        <v>51868</v>
      </c>
      <c r="H25" s="17"/>
      <c r="I25" s="12"/>
    </row>
    <row r="26" spans="1:9" ht="14.5" x14ac:dyDescent="0.35">
      <c r="A26" s="7">
        <v>4</v>
      </c>
      <c r="B26" s="2" t="s">
        <v>3</v>
      </c>
      <c r="C26" s="3">
        <v>100672</v>
      </c>
      <c r="D26" s="1">
        <f t="shared" si="0"/>
        <v>8.3494999999999999E-4</v>
      </c>
      <c r="E26" s="12">
        <f t="shared" si="1"/>
        <v>83462.649999999994</v>
      </c>
      <c r="F26" s="3">
        <f t="shared" si="2"/>
        <v>83463</v>
      </c>
      <c r="H26" s="17"/>
      <c r="I26" s="12"/>
    </row>
    <row r="27" spans="1:9" ht="14.5" x14ac:dyDescent="0.35">
      <c r="A27" s="7">
        <v>5</v>
      </c>
      <c r="B27" s="2" t="s">
        <v>4</v>
      </c>
      <c r="C27" s="3">
        <v>8315</v>
      </c>
      <c r="D27" s="1">
        <f t="shared" si="0"/>
        <v>6.8960000000000004E-5</v>
      </c>
      <c r="E27" s="12">
        <f t="shared" si="1"/>
        <v>6893.33</v>
      </c>
      <c r="F27" s="3">
        <f t="shared" si="2"/>
        <v>6893</v>
      </c>
      <c r="H27" s="17"/>
      <c r="I27" s="12"/>
    </row>
    <row r="28" spans="1:9" ht="14.5" x14ac:dyDescent="0.35">
      <c r="A28" s="7">
        <v>7</v>
      </c>
      <c r="B28" s="2" t="s">
        <v>5</v>
      </c>
      <c r="C28" s="3">
        <v>174627</v>
      </c>
      <c r="D28" s="1">
        <f t="shared" si="0"/>
        <v>1.44831E-3</v>
      </c>
      <c r="E28" s="12">
        <f t="shared" si="1"/>
        <v>144774.88</v>
      </c>
      <c r="F28" s="3">
        <f t="shared" si="2"/>
        <v>144775</v>
      </c>
      <c r="H28" s="17"/>
      <c r="I28" s="12"/>
    </row>
    <row r="29" spans="1:9" ht="14.5" x14ac:dyDescent="0.35">
      <c r="A29" s="7">
        <v>8</v>
      </c>
      <c r="B29" s="2" t="s">
        <v>6</v>
      </c>
      <c r="C29" s="3">
        <v>35366</v>
      </c>
      <c r="D29" s="1">
        <f t="shared" si="0"/>
        <v>2.9332000000000002E-4</v>
      </c>
      <c r="E29" s="12">
        <f t="shared" si="1"/>
        <v>29320.63</v>
      </c>
      <c r="F29" s="3">
        <f t="shared" si="2"/>
        <v>29321</v>
      </c>
      <c r="H29" s="17"/>
      <c r="I29" s="12"/>
    </row>
    <row r="30" spans="1:9" ht="14.5" x14ac:dyDescent="0.35">
      <c r="A30" s="7">
        <v>9</v>
      </c>
      <c r="B30" s="2" t="s">
        <v>7</v>
      </c>
      <c r="C30" s="3">
        <v>285211</v>
      </c>
      <c r="D30" s="1">
        <f t="shared" si="0"/>
        <v>2.3654700000000002E-3</v>
      </c>
      <c r="E30" s="12">
        <f t="shared" si="1"/>
        <v>236455.35</v>
      </c>
      <c r="F30" s="3">
        <f t="shared" si="2"/>
        <v>236455</v>
      </c>
      <c r="H30" s="17"/>
      <c r="I30" s="12"/>
    </row>
    <row r="31" spans="1:9" ht="14.5" x14ac:dyDescent="0.35">
      <c r="A31" s="7">
        <v>11</v>
      </c>
      <c r="B31" s="2" t="s">
        <v>8</v>
      </c>
      <c r="C31" s="3">
        <v>474449</v>
      </c>
      <c r="D31" s="1">
        <f t="shared" si="0"/>
        <v>3.9349600000000004E-3</v>
      </c>
      <c r="E31" s="12">
        <f t="shared" si="1"/>
        <v>393343.53</v>
      </c>
      <c r="F31" s="3">
        <f t="shared" si="2"/>
        <v>393344</v>
      </c>
      <c r="H31" s="17"/>
      <c r="I31" s="12"/>
    </row>
    <row r="32" spans="1:9" ht="14.5" x14ac:dyDescent="0.35">
      <c r="A32" s="7">
        <v>12</v>
      </c>
      <c r="B32" s="2" t="s">
        <v>9</v>
      </c>
      <c r="C32" s="3">
        <v>20682</v>
      </c>
      <c r="D32" s="1">
        <f t="shared" si="0"/>
        <v>1.7153000000000001E-4</v>
      </c>
      <c r="E32" s="12">
        <f t="shared" si="1"/>
        <v>17146.349999999999</v>
      </c>
      <c r="F32" s="3">
        <f t="shared" si="2"/>
        <v>17146</v>
      </c>
      <c r="H32" s="17"/>
      <c r="I32" s="12"/>
    </row>
    <row r="33" spans="1:9" ht="14.5" x14ac:dyDescent="0.35">
      <c r="A33" s="7">
        <v>13</v>
      </c>
      <c r="B33" s="2" t="s">
        <v>10</v>
      </c>
      <c r="C33" s="3">
        <v>27383</v>
      </c>
      <c r="D33" s="1">
        <f t="shared" si="0"/>
        <v>2.2711000000000001E-4</v>
      </c>
      <c r="E33" s="12">
        <f t="shared" si="1"/>
        <v>22702.2</v>
      </c>
      <c r="F33" s="3">
        <f t="shared" si="2"/>
        <v>22702</v>
      </c>
      <c r="H33" s="17"/>
      <c r="I33" s="12"/>
    </row>
    <row r="34" spans="1:9" ht="14.5" x14ac:dyDescent="0.35">
      <c r="A34" s="7">
        <v>14</v>
      </c>
      <c r="B34" s="2" t="s">
        <v>11</v>
      </c>
      <c r="C34" s="3">
        <v>366407</v>
      </c>
      <c r="D34" s="1">
        <f t="shared" si="0"/>
        <v>3.0388899999999998E-3</v>
      </c>
      <c r="E34" s="12">
        <f t="shared" si="1"/>
        <v>303771.25</v>
      </c>
      <c r="F34" s="3">
        <f t="shared" si="2"/>
        <v>303771</v>
      </c>
      <c r="H34" s="17"/>
      <c r="I34" s="12"/>
    </row>
    <row r="35" spans="1:9" ht="14.5" x14ac:dyDescent="0.35">
      <c r="A35" s="7">
        <v>15</v>
      </c>
      <c r="B35" s="2" t="s">
        <v>12</v>
      </c>
      <c r="C35" s="3">
        <v>11037272</v>
      </c>
      <c r="D35" s="1">
        <f t="shared" si="0"/>
        <v>9.1540319999999994E-2</v>
      </c>
      <c r="E35" s="12">
        <f t="shared" si="1"/>
        <v>9150485.0899999999</v>
      </c>
      <c r="F35" s="3">
        <f t="shared" si="2"/>
        <v>9150485</v>
      </c>
      <c r="H35" s="17"/>
      <c r="I35" s="12"/>
    </row>
    <row r="36" spans="1:9" ht="14.5" x14ac:dyDescent="0.35">
      <c r="A36" s="7">
        <v>17</v>
      </c>
      <c r="B36" s="2" t="s">
        <v>13</v>
      </c>
      <c r="C36" s="3">
        <v>2196681</v>
      </c>
      <c r="D36" s="1">
        <f t="shared" si="0"/>
        <v>1.8218709999999999E-2</v>
      </c>
      <c r="E36" s="12">
        <f t="shared" si="1"/>
        <v>1821165.08</v>
      </c>
      <c r="F36" s="3">
        <f t="shared" si="2"/>
        <v>1821165</v>
      </c>
      <c r="H36" s="17"/>
      <c r="I36" s="12"/>
    </row>
    <row r="37" spans="1:9" ht="14.5" x14ac:dyDescent="0.35">
      <c r="A37" s="7">
        <v>18</v>
      </c>
      <c r="B37" s="2" t="s">
        <v>14</v>
      </c>
      <c r="C37" s="3">
        <v>89375</v>
      </c>
      <c r="D37" s="1">
        <f t="shared" si="0"/>
        <v>7.4125000000000005E-4</v>
      </c>
      <c r="E37" s="12">
        <f t="shared" si="1"/>
        <v>74096.28</v>
      </c>
      <c r="F37" s="3">
        <f t="shared" si="2"/>
        <v>74096</v>
      </c>
      <c r="H37" s="17"/>
      <c r="I37" s="12"/>
    </row>
    <row r="38" spans="1:9" ht="14.5" x14ac:dyDescent="0.35">
      <c r="A38" s="7">
        <v>19</v>
      </c>
      <c r="B38" s="2" t="s">
        <v>15</v>
      </c>
      <c r="C38" s="3">
        <v>217114</v>
      </c>
      <c r="D38" s="1">
        <f t="shared" si="0"/>
        <v>1.80069E-3</v>
      </c>
      <c r="E38" s="12">
        <f t="shared" si="1"/>
        <v>179999.23</v>
      </c>
      <c r="F38" s="3">
        <f t="shared" si="2"/>
        <v>179999</v>
      </c>
      <c r="H38" s="17"/>
      <c r="I38" s="12"/>
    </row>
    <row r="39" spans="1:9" ht="14.5" x14ac:dyDescent="0.35">
      <c r="A39" s="7">
        <v>22</v>
      </c>
      <c r="B39" s="2" t="s">
        <v>16</v>
      </c>
      <c r="C39" s="3">
        <v>102255</v>
      </c>
      <c r="D39" s="1">
        <f t="shared" si="0"/>
        <v>8.4807999999999997E-4</v>
      </c>
      <c r="E39" s="12">
        <f t="shared" si="1"/>
        <v>84775.14</v>
      </c>
      <c r="F39" s="3">
        <f t="shared" si="2"/>
        <v>84775</v>
      </c>
      <c r="H39" s="17"/>
      <c r="I39" s="12"/>
    </row>
    <row r="40" spans="1:9" ht="14.5" x14ac:dyDescent="0.35">
      <c r="A40" s="7">
        <v>23</v>
      </c>
      <c r="B40" s="2" t="s">
        <v>17</v>
      </c>
      <c r="C40" s="3">
        <v>47053</v>
      </c>
      <c r="D40" s="1">
        <f t="shared" si="0"/>
        <v>3.9025000000000003E-4</v>
      </c>
      <c r="E40" s="12">
        <f t="shared" si="1"/>
        <v>39009.879999999997</v>
      </c>
      <c r="F40" s="3">
        <f t="shared" si="2"/>
        <v>39010</v>
      </c>
      <c r="H40" s="17"/>
      <c r="I40" s="12"/>
    </row>
    <row r="41" spans="1:9" ht="14.5" x14ac:dyDescent="0.35">
      <c r="A41" s="7">
        <v>24</v>
      </c>
      <c r="B41" s="2" t="s">
        <v>18</v>
      </c>
      <c r="C41" s="3">
        <v>27372</v>
      </c>
      <c r="D41" s="1">
        <f t="shared" si="0"/>
        <v>2.2702E-4</v>
      </c>
      <c r="E41" s="12">
        <f t="shared" si="1"/>
        <v>22693.200000000001</v>
      </c>
      <c r="F41" s="3">
        <f t="shared" si="2"/>
        <v>22693</v>
      </c>
      <c r="H41" s="17"/>
      <c r="I41" s="12"/>
    </row>
    <row r="42" spans="1:9" ht="14.5" x14ac:dyDescent="0.35">
      <c r="A42" s="7">
        <v>25</v>
      </c>
      <c r="B42" s="2" t="s">
        <v>19</v>
      </c>
      <c r="C42" s="3">
        <v>119586</v>
      </c>
      <c r="D42" s="1">
        <f t="shared" si="0"/>
        <v>9.9182000000000003E-4</v>
      </c>
      <c r="E42" s="12">
        <f t="shared" si="1"/>
        <v>99143.57</v>
      </c>
      <c r="F42" s="3">
        <f t="shared" si="2"/>
        <v>99144</v>
      </c>
      <c r="H42" s="17"/>
      <c r="I42" s="12"/>
    </row>
    <row r="43" spans="1:9" ht="14.5" x14ac:dyDescent="0.35">
      <c r="A43" s="7">
        <v>26</v>
      </c>
      <c r="B43" s="2" t="s">
        <v>20</v>
      </c>
      <c r="C43" s="3">
        <v>28233</v>
      </c>
      <c r="D43" s="1">
        <f t="shared" si="0"/>
        <v>2.3415999999999999E-4</v>
      </c>
      <c r="E43" s="12">
        <f t="shared" si="1"/>
        <v>23406.93</v>
      </c>
      <c r="F43" s="3">
        <f t="shared" si="2"/>
        <v>23407</v>
      </c>
      <c r="H43" s="17"/>
      <c r="I43" s="12"/>
    </row>
    <row r="44" spans="1:9" ht="14.5" x14ac:dyDescent="0.35">
      <c r="A44" s="7">
        <v>27</v>
      </c>
      <c r="B44" s="2" t="s">
        <v>21</v>
      </c>
      <c r="C44" s="3">
        <v>200974</v>
      </c>
      <c r="D44" s="1">
        <f t="shared" si="0"/>
        <v>1.66683E-3</v>
      </c>
      <c r="E44" s="12">
        <f t="shared" si="1"/>
        <v>166618.42000000001</v>
      </c>
      <c r="F44" s="3">
        <f t="shared" si="2"/>
        <v>166618</v>
      </c>
      <c r="H44" s="17"/>
      <c r="I44" s="12"/>
    </row>
    <row r="45" spans="1:9" ht="14.5" x14ac:dyDescent="0.35">
      <c r="A45" s="7">
        <v>28</v>
      </c>
      <c r="B45" s="2" t="s">
        <v>22</v>
      </c>
      <c r="C45" s="3">
        <v>255145</v>
      </c>
      <c r="D45" s="1">
        <f t="shared" si="0"/>
        <v>2.11611E-3</v>
      </c>
      <c r="E45" s="12">
        <f t="shared" si="1"/>
        <v>211529.01</v>
      </c>
      <c r="F45" s="3">
        <f t="shared" si="2"/>
        <v>211529</v>
      </c>
      <c r="H45" s="17"/>
      <c r="I45" s="12"/>
    </row>
    <row r="46" spans="1:9" ht="14.5" x14ac:dyDescent="0.35">
      <c r="A46" s="7">
        <v>29</v>
      </c>
      <c r="B46" s="2" t="s">
        <v>23</v>
      </c>
      <c r="C46" s="3">
        <v>8459</v>
      </c>
      <c r="D46" s="1">
        <f t="shared" si="0"/>
        <v>7.0160000000000006E-5</v>
      </c>
      <c r="E46" s="12">
        <f t="shared" si="1"/>
        <v>7013.28</v>
      </c>
      <c r="F46" s="3">
        <f t="shared" si="2"/>
        <v>7013</v>
      </c>
      <c r="H46" s="17"/>
      <c r="I46" s="12"/>
    </row>
    <row r="47" spans="1:9" ht="14.5" x14ac:dyDescent="0.35">
      <c r="A47" s="7">
        <v>30</v>
      </c>
      <c r="B47" s="2" t="s">
        <v>24</v>
      </c>
      <c r="C47" s="3">
        <v>27732</v>
      </c>
      <c r="D47" s="1">
        <f t="shared" si="0"/>
        <v>2.3000000000000001E-4</v>
      </c>
      <c r="E47" s="12">
        <f t="shared" si="1"/>
        <v>22991.09</v>
      </c>
      <c r="F47" s="3">
        <f t="shared" si="2"/>
        <v>22991</v>
      </c>
      <c r="H47" s="17"/>
      <c r="I47" s="12"/>
    </row>
    <row r="48" spans="1:9" ht="14.5" x14ac:dyDescent="0.35">
      <c r="A48" s="7">
        <v>31</v>
      </c>
      <c r="B48" s="2" t="s">
        <v>25</v>
      </c>
      <c r="C48" s="3">
        <v>27515</v>
      </c>
      <c r="D48" s="1">
        <f t="shared" si="0"/>
        <v>2.2819999999999999E-4</v>
      </c>
      <c r="E48" s="12">
        <f t="shared" si="1"/>
        <v>22811.16</v>
      </c>
      <c r="F48" s="3">
        <f t="shared" si="2"/>
        <v>22811</v>
      </c>
      <c r="H48" s="17"/>
      <c r="I48" s="12"/>
    </row>
    <row r="49" spans="1:9" ht="14.5" x14ac:dyDescent="0.35">
      <c r="A49" s="7">
        <v>32</v>
      </c>
      <c r="B49" s="2" t="s">
        <v>26</v>
      </c>
      <c r="C49" s="3">
        <v>141925</v>
      </c>
      <c r="D49" s="1">
        <f t="shared" si="0"/>
        <v>1.17709E-3</v>
      </c>
      <c r="E49" s="12">
        <f t="shared" si="1"/>
        <v>117663.39</v>
      </c>
      <c r="F49" s="3">
        <f t="shared" si="2"/>
        <v>117663</v>
      </c>
      <c r="H49" s="17"/>
      <c r="I49" s="12"/>
    </row>
    <row r="50" spans="1:9" ht="14.5" x14ac:dyDescent="0.35">
      <c r="A50" s="7">
        <v>33</v>
      </c>
      <c r="B50" s="2" t="s">
        <v>27</v>
      </c>
      <c r="C50" s="3">
        <v>179402</v>
      </c>
      <c r="D50" s="1">
        <f t="shared" si="0"/>
        <v>1.4879100000000001E-3</v>
      </c>
      <c r="E50" s="12">
        <f t="shared" si="1"/>
        <v>148733.35</v>
      </c>
      <c r="F50" s="3">
        <f t="shared" si="2"/>
        <v>148733</v>
      </c>
      <c r="H50" s="17"/>
      <c r="I50" s="12"/>
    </row>
    <row r="51" spans="1:9" ht="14.5" x14ac:dyDescent="0.35">
      <c r="A51" s="7">
        <v>34</v>
      </c>
      <c r="B51" s="2" t="s">
        <v>28</v>
      </c>
      <c r="C51" s="3">
        <v>2757399</v>
      </c>
      <c r="D51" s="1">
        <f t="shared" si="0"/>
        <v>2.2869159999999999E-2</v>
      </c>
      <c r="E51" s="12">
        <f t="shared" si="1"/>
        <v>2286029.89</v>
      </c>
      <c r="F51" s="3">
        <f t="shared" si="2"/>
        <v>2286030</v>
      </c>
      <c r="H51" s="17"/>
      <c r="I51" s="12"/>
    </row>
    <row r="52" spans="1:9" ht="14.5" x14ac:dyDescent="0.35">
      <c r="A52" s="7">
        <v>35</v>
      </c>
      <c r="B52" s="2" t="s">
        <v>29</v>
      </c>
      <c r="C52" s="3">
        <v>162367</v>
      </c>
      <c r="D52" s="1">
        <f t="shared" si="0"/>
        <v>1.3466299999999999E-3</v>
      </c>
      <c r="E52" s="12">
        <f t="shared" si="1"/>
        <v>134610.82</v>
      </c>
      <c r="F52" s="3">
        <f t="shared" si="2"/>
        <v>134611</v>
      </c>
      <c r="H52" s="17"/>
      <c r="I52" s="12"/>
    </row>
    <row r="53" spans="1:9" ht="14.5" x14ac:dyDescent="0.35">
      <c r="A53" s="7">
        <v>36</v>
      </c>
      <c r="B53" s="2" t="s">
        <v>30</v>
      </c>
      <c r="C53" s="3">
        <v>33639</v>
      </c>
      <c r="D53" s="1">
        <f t="shared" si="0"/>
        <v>2.7899000000000001E-4</v>
      </c>
      <c r="E53" s="12">
        <f t="shared" si="1"/>
        <v>27888.19</v>
      </c>
      <c r="F53" s="3">
        <f t="shared" si="2"/>
        <v>27888</v>
      </c>
      <c r="H53" s="17"/>
      <c r="I53" s="12"/>
    </row>
    <row r="54" spans="1:9" ht="14.5" x14ac:dyDescent="0.35">
      <c r="A54" s="7">
        <v>37</v>
      </c>
      <c r="B54" s="2" t="s">
        <v>31</v>
      </c>
      <c r="C54" s="3">
        <v>456653</v>
      </c>
      <c r="D54" s="1">
        <f t="shared" si="0"/>
        <v>3.78736E-3</v>
      </c>
      <c r="E54" s="12">
        <f t="shared" si="1"/>
        <v>378589.25</v>
      </c>
      <c r="F54" s="3">
        <f t="shared" si="2"/>
        <v>378589</v>
      </c>
      <c r="H54" s="17"/>
      <c r="I54" s="12"/>
    </row>
    <row r="55" spans="1:9" ht="14.5" x14ac:dyDescent="0.35">
      <c r="A55" s="7">
        <v>39</v>
      </c>
      <c r="B55" s="2" t="s">
        <v>32</v>
      </c>
      <c r="C55" s="3">
        <v>10792</v>
      </c>
      <c r="D55" s="1">
        <f t="shared" si="0"/>
        <v>8.9510000000000002E-5</v>
      </c>
      <c r="E55" s="12">
        <f t="shared" si="1"/>
        <v>8947.5300000000007</v>
      </c>
      <c r="F55" s="3">
        <f t="shared" si="2"/>
        <v>8948</v>
      </c>
      <c r="H55" s="17"/>
      <c r="I55" s="12"/>
    </row>
    <row r="56" spans="1:9" ht="14.5" x14ac:dyDescent="0.35">
      <c r="A56" s="7">
        <v>40</v>
      </c>
      <c r="B56" s="2" t="s">
        <v>33</v>
      </c>
      <c r="C56" s="3">
        <v>64208</v>
      </c>
      <c r="D56" s="1">
        <f t="shared" si="0"/>
        <v>5.3251999999999998E-4</v>
      </c>
      <c r="E56" s="12">
        <f t="shared" si="1"/>
        <v>53231.37</v>
      </c>
      <c r="F56" s="3">
        <f t="shared" si="2"/>
        <v>53231</v>
      </c>
      <c r="H56" s="17"/>
      <c r="I56" s="12"/>
    </row>
    <row r="57" spans="1:9" ht="14.5" x14ac:dyDescent="0.35">
      <c r="A57" s="7">
        <v>41</v>
      </c>
      <c r="B57" s="2" t="s">
        <v>34</v>
      </c>
      <c r="C57" s="3">
        <v>37267</v>
      </c>
      <c r="D57" s="1">
        <f t="shared" si="0"/>
        <v>3.0907999999999999E-4</v>
      </c>
      <c r="E57" s="12">
        <f t="shared" si="1"/>
        <v>30896.02</v>
      </c>
      <c r="F57" s="3">
        <f t="shared" si="2"/>
        <v>30896</v>
      </c>
      <c r="H57" s="17"/>
      <c r="I57" s="12"/>
    </row>
    <row r="58" spans="1:9" ht="14.5" x14ac:dyDescent="0.35">
      <c r="A58" s="7">
        <v>42</v>
      </c>
      <c r="B58" s="2" t="s">
        <v>35</v>
      </c>
      <c r="C58" s="3">
        <v>51795</v>
      </c>
      <c r="D58" s="1">
        <f t="shared" si="0"/>
        <v>4.2957E-4</v>
      </c>
      <c r="E58" s="12">
        <f t="shared" si="1"/>
        <v>42940.36</v>
      </c>
      <c r="F58" s="3">
        <f t="shared" si="2"/>
        <v>42940</v>
      </c>
      <c r="H58" s="17"/>
      <c r="I58" s="12"/>
    </row>
    <row r="59" spans="1:9" ht="14.5" x14ac:dyDescent="0.35">
      <c r="A59" s="7">
        <v>43</v>
      </c>
      <c r="B59" s="2" t="s">
        <v>36</v>
      </c>
      <c r="C59" s="3">
        <v>2560144</v>
      </c>
      <c r="D59" s="1">
        <f t="shared" si="0"/>
        <v>2.1233180000000001E-2</v>
      </c>
      <c r="E59" s="12">
        <f t="shared" si="1"/>
        <v>2122495.2799999998</v>
      </c>
      <c r="F59" s="3">
        <f t="shared" si="2"/>
        <v>2122495</v>
      </c>
      <c r="H59" s="17"/>
      <c r="I59" s="12"/>
    </row>
    <row r="60" spans="1:9" ht="14.5" x14ac:dyDescent="0.35">
      <c r="A60" s="7">
        <v>44</v>
      </c>
      <c r="B60" s="2" t="s">
        <v>37</v>
      </c>
      <c r="C60" s="3">
        <v>773049</v>
      </c>
      <c r="D60" s="1">
        <f t="shared" si="0"/>
        <v>6.4114699999999998E-3</v>
      </c>
      <c r="E60" s="12">
        <f t="shared" si="1"/>
        <v>640898.56999999995</v>
      </c>
      <c r="F60" s="3">
        <f t="shared" si="2"/>
        <v>640899</v>
      </c>
      <c r="H60" s="17"/>
      <c r="I60" s="12"/>
    </row>
    <row r="61" spans="1:9" ht="14.5" x14ac:dyDescent="0.35">
      <c r="A61" s="7">
        <v>45</v>
      </c>
      <c r="B61" s="2" t="s">
        <v>38</v>
      </c>
      <c r="C61" s="3">
        <v>207056</v>
      </c>
      <c r="D61" s="1">
        <f t="shared" si="0"/>
        <v>1.7172699999999999E-3</v>
      </c>
      <c r="E61" s="12">
        <f t="shared" si="1"/>
        <v>171660.46</v>
      </c>
      <c r="F61" s="3">
        <f t="shared" si="2"/>
        <v>171660</v>
      </c>
      <c r="H61" s="17"/>
      <c r="I61" s="12"/>
    </row>
    <row r="62" spans="1:9" ht="14.5" x14ac:dyDescent="0.35">
      <c r="A62" s="7">
        <v>46</v>
      </c>
      <c r="B62" s="2" t="s">
        <v>39</v>
      </c>
      <c r="C62" s="3">
        <v>33257</v>
      </c>
      <c r="D62" s="1">
        <f t="shared" si="0"/>
        <v>2.7583000000000002E-4</v>
      </c>
      <c r="E62" s="12">
        <f t="shared" si="1"/>
        <v>27572.31</v>
      </c>
      <c r="F62" s="3">
        <f t="shared" si="2"/>
        <v>27572</v>
      </c>
      <c r="H62" s="17"/>
      <c r="I62" s="12"/>
    </row>
    <row r="63" spans="1:9" ht="14.5" x14ac:dyDescent="0.35">
      <c r="A63" s="7">
        <v>47</v>
      </c>
      <c r="B63" s="2" t="s">
        <v>40</v>
      </c>
      <c r="C63" s="3">
        <v>193935</v>
      </c>
      <c r="D63" s="1">
        <f t="shared" si="0"/>
        <v>1.60845E-3</v>
      </c>
      <c r="E63" s="12">
        <f t="shared" si="1"/>
        <v>160782.68</v>
      </c>
      <c r="F63" s="3">
        <f t="shared" si="2"/>
        <v>160783</v>
      </c>
      <c r="H63" s="17"/>
      <c r="I63" s="12"/>
    </row>
    <row r="64" spans="1:9" ht="14.5" x14ac:dyDescent="0.35">
      <c r="A64" s="7">
        <v>48</v>
      </c>
      <c r="B64" s="2" t="s">
        <v>41</v>
      </c>
      <c r="C64" s="3">
        <v>61994</v>
      </c>
      <c r="D64" s="1">
        <f t="shared" si="0"/>
        <v>5.1416000000000005E-4</v>
      </c>
      <c r="E64" s="12">
        <f t="shared" si="1"/>
        <v>51396.08</v>
      </c>
      <c r="F64" s="3">
        <f t="shared" si="2"/>
        <v>51396</v>
      </c>
      <c r="H64" s="17"/>
      <c r="I64" s="12"/>
    </row>
    <row r="65" spans="1:9" ht="14.5" x14ac:dyDescent="0.35">
      <c r="A65" s="7">
        <v>49</v>
      </c>
      <c r="B65" s="2" t="s">
        <v>42</v>
      </c>
      <c r="C65" s="3">
        <v>879775</v>
      </c>
      <c r="D65" s="1">
        <f t="shared" si="0"/>
        <v>7.2966300000000001E-3</v>
      </c>
      <c r="E65" s="12">
        <f t="shared" si="1"/>
        <v>729380.28</v>
      </c>
      <c r="F65" s="3">
        <f t="shared" si="2"/>
        <v>729380</v>
      </c>
      <c r="H65" s="17"/>
      <c r="I65" s="12"/>
    </row>
    <row r="66" spans="1:9" ht="14.5" x14ac:dyDescent="0.35">
      <c r="A66" s="7">
        <v>50</v>
      </c>
      <c r="B66" s="2" t="s">
        <v>43</v>
      </c>
      <c r="C66" s="3">
        <v>16906</v>
      </c>
      <c r="D66" s="1">
        <f t="shared" si="0"/>
        <v>1.4020999999999999E-4</v>
      </c>
      <c r="E66" s="12">
        <f t="shared" si="1"/>
        <v>14015.57</v>
      </c>
      <c r="F66" s="3">
        <f t="shared" si="2"/>
        <v>14016</v>
      </c>
      <c r="H66" s="17"/>
      <c r="I66" s="12"/>
    </row>
    <row r="67" spans="1:9" ht="14.5" x14ac:dyDescent="0.35">
      <c r="A67" s="7">
        <v>51</v>
      </c>
      <c r="B67" s="2" t="s">
        <v>44</v>
      </c>
      <c r="C67" s="3">
        <v>345932</v>
      </c>
      <c r="D67" s="1">
        <f t="shared" si="0"/>
        <v>2.86907E-3</v>
      </c>
      <c r="E67" s="12">
        <f t="shared" si="1"/>
        <v>286795.83</v>
      </c>
      <c r="F67" s="3">
        <f t="shared" si="2"/>
        <v>286796</v>
      </c>
      <c r="H67" s="17"/>
      <c r="I67" s="12"/>
    </row>
    <row r="68" spans="1:9" ht="14.5" x14ac:dyDescent="0.35">
      <c r="A68" s="7">
        <v>52</v>
      </c>
      <c r="B68" s="2" t="s">
        <v>45</v>
      </c>
      <c r="C68" s="3">
        <v>277399</v>
      </c>
      <c r="D68" s="1">
        <f t="shared" si="0"/>
        <v>2.3006799999999998E-3</v>
      </c>
      <c r="E68" s="12">
        <f t="shared" si="1"/>
        <v>229978.86</v>
      </c>
      <c r="F68" s="3">
        <f t="shared" si="2"/>
        <v>229979</v>
      </c>
      <c r="H68" s="17"/>
      <c r="I68" s="12"/>
    </row>
    <row r="69" spans="1:9" ht="14.5" x14ac:dyDescent="0.35">
      <c r="A69" s="7">
        <v>53</v>
      </c>
      <c r="B69" s="2" t="s">
        <v>46</v>
      </c>
      <c r="C69" s="3">
        <v>16096</v>
      </c>
      <c r="D69" s="1">
        <f t="shared" si="0"/>
        <v>1.3349999999999999E-4</v>
      </c>
      <c r="E69" s="12">
        <f t="shared" si="1"/>
        <v>13344.83</v>
      </c>
      <c r="F69" s="3">
        <f t="shared" si="2"/>
        <v>13345</v>
      </c>
      <c r="H69" s="17"/>
      <c r="I69" s="12"/>
    </row>
    <row r="70" spans="1:9" ht="14.5" x14ac:dyDescent="0.35">
      <c r="A70" s="7">
        <v>54</v>
      </c>
      <c r="B70" s="2" t="s">
        <v>47</v>
      </c>
      <c r="C70" s="3">
        <v>183720</v>
      </c>
      <c r="D70" s="1">
        <f t="shared" si="0"/>
        <v>1.52373E-3</v>
      </c>
      <c r="E70" s="12">
        <f t="shared" si="1"/>
        <v>152313.96</v>
      </c>
      <c r="F70" s="3">
        <f t="shared" si="2"/>
        <v>152314</v>
      </c>
      <c r="H70" s="17"/>
      <c r="I70" s="12"/>
    </row>
    <row r="71" spans="1:9" ht="14.5" x14ac:dyDescent="0.35">
      <c r="A71" s="7">
        <v>56</v>
      </c>
      <c r="B71" s="2" t="s">
        <v>48</v>
      </c>
      <c r="C71" s="3">
        <v>56959</v>
      </c>
      <c r="D71" s="1">
        <f t="shared" si="0"/>
        <v>4.7239999999999999E-4</v>
      </c>
      <c r="E71" s="12">
        <f t="shared" si="1"/>
        <v>47221.7</v>
      </c>
      <c r="F71" s="3">
        <f t="shared" si="2"/>
        <v>47222</v>
      </c>
      <c r="H71" s="17"/>
      <c r="I71" s="12"/>
    </row>
    <row r="72" spans="1:9" ht="14.5" x14ac:dyDescent="0.35">
      <c r="A72" s="7">
        <v>57</v>
      </c>
      <c r="B72" s="2" t="s">
        <v>49</v>
      </c>
      <c r="C72" s="3">
        <v>1030725</v>
      </c>
      <c r="D72" s="1">
        <f t="shared" si="0"/>
        <v>8.5485700000000001E-3</v>
      </c>
      <c r="E72" s="12">
        <f t="shared" si="1"/>
        <v>854525.77</v>
      </c>
      <c r="F72" s="3">
        <f t="shared" si="2"/>
        <v>854526</v>
      </c>
      <c r="H72" s="17"/>
      <c r="I72" s="12"/>
    </row>
    <row r="73" spans="1:9" ht="14.5" x14ac:dyDescent="0.35">
      <c r="A73" s="7">
        <v>58</v>
      </c>
      <c r="B73" s="2" t="s">
        <v>50</v>
      </c>
      <c r="C73" s="3">
        <v>315373</v>
      </c>
      <c r="D73" s="1">
        <f t="shared" si="0"/>
        <v>2.6156199999999999E-3</v>
      </c>
      <c r="E73" s="12">
        <f t="shared" si="1"/>
        <v>261460.65</v>
      </c>
      <c r="F73" s="3">
        <f t="shared" si="2"/>
        <v>261461</v>
      </c>
      <c r="H73" s="17"/>
      <c r="I73" s="12"/>
    </row>
    <row r="74" spans="1:9" ht="14.5" x14ac:dyDescent="0.35">
      <c r="A74" s="7">
        <v>59</v>
      </c>
      <c r="B74" s="2" t="s">
        <v>51</v>
      </c>
      <c r="C74" s="3">
        <v>828513</v>
      </c>
      <c r="D74" s="1">
        <f t="shared" si="0"/>
        <v>6.8714800000000001E-3</v>
      </c>
      <c r="E74" s="12">
        <f t="shared" si="1"/>
        <v>686881.75</v>
      </c>
      <c r="F74" s="3">
        <f t="shared" si="2"/>
        <v>686882</v>
      </c>
      <c r="H74" s="17"/>
      <c r="I74" s="12"/>
    </row>
    <row r="75" spans="1:9" ht="14.5" x14ac:dyDescent="0.35">
      <c r="A75" s="7">
        <v>60</v>
      </c>
      <c r="B75" s="2" t="s">
        <v>52</v>
      </c>
      <c r="C75" s="3">
        <v>142228</v>
      </c>
      <c r="D75" s="1">
        <f t="shared" si="0"/>
        <v>1.1796E-3</v>
      </c>
      <c r="E75" s="12">
        <f t="shared" si="1"/>
        <v>117914.29</v>
      </c>
      <c r="F75" s="3">
        <f t="shared" si="2"/>
        <v>117914</v>
      </c>
      <c r="H75" s="17"/>
      <c r="I75" s="12"/>
    </row>
    <row r="76" spans="1:9" ht="14.5" x14ac:dyDescent="0.35">
      <c r="A76" s="7">
        <v>62</v>
      </c>
      <c r="B76" s="2" t="s">
        <v>53</v>
      </c>
      <c r="C76" s="3">
        <v>1190803</v>
      </c>
      <c r="D76" s="1">
        <f t="shared" si="0"/>
        <v>9.8762199999999998E-3</v>
      </c>
      <c r="E76" s="12">
        <f t="shared" si="1"/>
        <v>987239.33</v>
      </c>
      <c r="F76" s="3">
        <f t="shared" si="2"/>
        <v>987239</v>
      </c>
      <c r="H76" s="17"/>
      <c r="I76" s="12"/>
    </row>
    <row r="77" spans="1:9" ht="14.5" x14ac:dyDescent="0.35">
      <c r="A77" s="7">
        <v>63</v>
      </c>
      <c r="B77" s="2" t="s">
        <v>54</v>
      </c>
      <c r="C77" s="3">
        <v>15916</v>
      </c>
      <c r="D77" s="1">
        <f t="shared" si="0"/>
        <v>1.3200000000000001E-4</v>
      </c>
      <c r="E77" s="12">
        <f t="shared" si="1"/>
        <v>13194.89</v>
      </c>
      <c r="F77" s="3">
        <f t="shared" si="2"/>
        <v>13195</v>
      </c>
      <c r="H77" s="17"/>
      <c r="I77" s="12"/>
    </row>
    <row r="78" spans="1:9" ht="14.5" x14ac:dyDescent="0.35">
      <c r="A78" s="7">
        <v>64</v>
      </c>
      <c r="B78" s="2" t="s">
        <v>55</v>
      </c>
      <c r="C78" s="3">
        <v>12441518</v>
      </c>
      <c r="D78" s="1">
        <f t="shared" si="0"/>
        <v>0.10318677</v>
      </c>
      <c r="E78" s="12">
        <f t="shared" si="1"/>
        <v>10314678.82</v>
      </c>
      <c r="F78" s="3">
        <f t="shared" si="2"/>
        <v>10314679</v>
      </c>
      <c r="H78" s="17"/>
      <c r="I78" s="12"/>
    </row>
    <row r="79" spans="1:9" ht="14.5" x14ac:dyDescent="0.35">
      <c r="A79" s="7">
        <v>65</v>
      </c>
      <c r="B79" s="2" t="s">
        <v>56</v>
      </c>
      <c r="C79" s="3">
        <v>27264</v>
      </c>
      <c r="D79" s="1">
        <f t="shared" si="0"/>
        <v>2.2612000000000001E-4</v>
      </c>
      <c r="E79" s="12">
        <f t="shared" si="1"/>
        <v>22603.24</v>
      </c>
      <c r="F79" s="3">
        <f t="shared" si="2"/>
        <v>22603</v>
      </c>
      <c r="H79" s="17"/>
      <c r="I79" s="12"/>
    </row>
    <row r="80" spans="1:9" ht="14.5" x14ac:dyDescent="0.35">
      <c r="A80" s="7">
        <v>67</v>
      </c>
      <c r="B80" s="2" t="s">
        <v>57</v>
      </c>
      <c r="C80" s="3">
        <v>14919</v>
      </c>
      <c r="D80" s="1">
        <f t="shared" si="0"/>
        <v>1.2373000000000001E-4</v>
      </c>
      <c r="E80" s="12">
        <f t="shared" si="1"/>
        <v>12368.21</v>
      </c>
      <c r="F80" s="3">
        <f t="shared" si="2"/>
        <v>12368</v>
      </c>
      <c r="H80" s="17"/>
      <c r="I80" s="12"/>
    </row>
    <row r="81" spans="1:9" ht="14.5" x14ac:dyDescent="0.35">
      <c r="A81" s="7">
        <v>68</v>
      </c>
      <c r="B81" s="2" t="s">
        <v>58</v>
      </c>
      <c r="C81" s="3">
        <v>21365</v>
      </c>
      <c r="D81" s="1">
        <f t="shared" si="0"/>
        <v>1.772E-4</v>
      </c>
      <c r="E81" s="12">
        <f t="shared" si="1"/>
        <v>17713.13</v>
      </c>
      <c r="F81" s="3">
        <f t="shared" si="2"/>
        <v>17713</v>
      </c>
      <c r="H81" s="17"/>
      <c r="I81" s="12"/>
    </row>
    <row r="82" spans="1:9" ht="14.5" x14ac:dyDescent="0.35">
      <c r="A82" s="7">
        <v>69</v>
      </c>
      <c r="B82" s="2" t="s">
        <v>59</v>
      </c>
      <c r="C82" s="3">
        <v>461655</v>
      </c>
      <c r="D82" s="1">
        <f t="shared" si="0"/>
        <v>3.82885E-3</v>
      </c>
      <c r="E82" s="12">
        <f t="shared" si="1"/>
        <v>382736.64000000001</v>
      </c>
      <c r="F82" s="3">
        <f t="shared" si="2"/>
        <v>382737</v>
      </c>
      <c r="H82" s="17"/>
      <c r="I82" s="12"/>
    </row>
    <row r="83" spans="1:9" ht="14.5" x14ac:dyDescent="0.35">
      <c r="A83" s="7">
        <v>71</v>
      </c>
      <c r="B83" s="2" t="s">
        <v>60</v>
      </c>
      <c r="C83" s="3">
        <v>57382</v>
      </c>
      <c r="D83" s="1">
        <f t="shared" si="0"/>
        <v>4.7591000000000002E-4</v>
      </c>
      <c r="E83" s="12">
        <f t="shared" si="1"/>
        <v>47572.56</v>
      </c>
      <c r="F83" s="3">
        <f t="shared" si="2"/>
        <v>47573</v>
      </c>
      <c r="H83" s="17"/>
      <c r="I83" s="12"/>
    </row>
    <row r="84" spans="1:9" ht="14.5" x14ac:dyDescent="0.35">
      <c r="A84" s="7">
        <v>72</v>
      </c>
      <c r="B84" s="2" t="s">
        <v>61</v>
      </c>
      <c r="C84" s="3">
        <v>250302</v>
      </c>
      <c r="D84" s="1">
        <f t="shared" si="0"/>
        <v>2.0759400000000001E-3</v>
      </c>
      <c r="E84" s="12">
        <f t="shared" si="1"/>
        <v>207513.56</v>
      </c>
      <c r="F84" s="3">
        <f t="shared" si="2"/>
        <v>207514</v>
      </c>
      <c r="H84" s="17"/>
      <c r="I84" s="12"/>
    </row>
    <row r="85" spans="1:9" ht="14.5" x14ac:dyDescent="0.35">
      <c r="A85" s="7">
        <v>73</v>
      </c>
      <c r="B85" s="2" t="s">
        <v>62</v>
      </c>
      <c r="C85" s="3">
        <v>60533</v>
      </c>
      <c r="D85" s="1">
        <f t="shared" si="0"/>
        <v>5.0204999999999998E-4</v>
      </c>
      <c r="E85" s="12">
        <f t="shared" si="1"/>
        <v>50185.55</v>
      </c>
      <c r="F85" s="3">
        <f t="shared" si="2"/>
        <v>50186</v>
      </c>
      <c r="H85" s="17"/>
      <c r="I85" s="12"/>
    </row>
    <row r="86" spans="1:9" ht="14.5" x14ac:dyDescent="0.35">
      <c r="A86" s="7">
        <v>74</v>
      </c>
      <c r="B86" s="2" t="s">
        <v>63</v>
      </c>
      <c r="C86" s="3">
        <v>91574</v>
      </c>
      <c r="D86" s="1">
        <f t="shared" si="0"/>
        <v>7.5949000000000003E-4</v>
      </c>
      <c r="E86" s="12">
        <f t="shared" si="1"/>
        <v>75919.570000000007</v>
      </c>
      <c r="F86" s="3">
        <f t="shared" si="2"/>
        <v>75920</v>
      </c>
      <c r="H86" s="17"/>
      <c r="I86" s="12"/>
    </row>
    <row r="87" spans="1:9" ht="14.5" x14ac:dyDescent="0.35">
      <c r="A87" s="7">
        <v>76</v>
      </c>
      <c r="B87" s="2" t="s">
        <v>64</v>
      </c>
      <c r="C87" s="3">
        <v>93806</v>
      </c>
      <c r="D87" s="1">
        <f t="shared" si="0"/>
        <v>7.7800000000000005E-4</v>
      </c>
      <c r="E87" s="12">
        <f t="shared" si="1"/>
        <v>77769.850000000006</v>
      </c>
      <c r="F87" s="3">
        <f t="shared" si="2"/>
        <v>77770</v>
      </c>
      <c r="H87" s="17"/>
      <c r="I87" s="12"/>
    </row>
    <row r="88" spans="1:9" ht="14.5" x14ac:dyDescent="0.35">
      <c r="A88" s="7">
        <v>77</v>
      </c>
      <c r="B88" s="2" t="s">
        <v>65</v>
      </c>
      <c r="C88" s="3">
        <v>1858000</v>
      </c>
      <c r="D88" s="1">
        <f t="shared" ref="D88:D151" si="3">ROUND(C88/$C$216,8)</f>
        <v>1.540978E-2</v>
      </c>
      <c r="E88" s="12">
        <f t="shared" ref="E88:E151" si="4">ROUND(D88*$D$15,2)</f>
        <v>1540380.92</v>
      </c>
      <c r="F88" s="3">
        <f t="shared" ref="F88:F151" si="5">ROUND(E88,0)</f>
        <v>1540381</v>
      </c>
      <c r="H88" s="17"/>
      <c r="I88" s="12"/>
    </row>
    <row r="89" spans="1:9" ht="14.5" x14ac:dyDescent="0.35">
      <c r="A89" s="7">
        <v>78</v>
      </c>
      <c r="B89" s="2" t="s">
        <v>66</v>
      </c>
      <c r="C89" s="3">
        <v>108997</v>
      </c>
      <c r="D89" s="1">
        <f t="shared" si="3"/>
        <v>9.0399000000000002E-4</v>
      </c>
      <c r="E89" s="12">
        <f t="shared" si="4"/>
        <v>90363.97</v>
      </c>
      <c r="F89" s="3">
        <f t="shared" si="5"/>
        <v>90364</v>
      </c>
      <c r="H89" s="17"/>
      <c r="I89" s="12"/>
    </row>
    <row r="90" spans="1:9" ht="14.5" x14ac:dyDescent="0.35">
      <c r="A90" s="7">
        <v>79</v>
      </c>
      <c r="B90" s="2" t="s">
        <v>67</v>
      </c>
      <c r="C90" s="3">
        <v>17912</v>
      </c>
      <c r="D90" s="1">
        <f t="shared" si="3"/>
        <v>1.4856E-4</v>
      </c>
      <c r="E90" s="12">
        <f t="shared" si="4"/>
        <v>14850.24</v>
      </c>
      <c r="F90" s="3">
        <f t="shared" si="5"/>
        <v>14850</v>
      </c>
      <c r="H90" s="17"/>
      <c r="I90" s="12"/>
    </row>
    <row r="91" spans="1:9" ht="14.5" x14ac:dyDescent="0.35">
      <c r="A91" s="7">
        <v>80</v>
      </c>
      <c r="B91" s="2" t="s">
        <v>68</v>
      </c>
      <c r="C91" s="3">
        <v>2877391</v>
      </c>
      <c r="D91" s="1">
        <f t="shared" si="3"/>
        <v>2.3864349999999999E-2</v>
      </c>
      <c r="E91" s="12">
        <f t="shared" si="4"/>
        <v>2385510.33</v>
      </c>
      <c r="F91" s="3">
        <f t="shared" si="5"/>
        <v>2385510</v>
      </c>
      <c r="H91" s="17"/>
      <c r="I91" s="12"/>
    </row>
    <row r="92" spans="1:9" ht="14.5" x14ac:dyDescent="0.35">
      <c r="A92" s="7">
        <v>83</v>
      </c>
      <c r="B92" s="2" t="s">
        <v>69</v>
      </c>
      <c r="C92" s="3">
        <v>871896</v>
      </c>
      <c r="D92" s="1">
        <f t="shared" si="3"/>
        <v>7.2312799999999997E-3</v>
      </c>
      <c r="E92" s="12">
        <f t="shared" si="4"/>
        <v>722847.81</v>
      </c>
      <c r="F92" s="3">
        <f t="shared" si="5"/>
        <v>722848</v>
      </c>
      <c r="H92" s="17"/>
      <c r="I92" s="12"/>
    </row>
    <row r="93" spans="1:9" ht="14.5" x14ac:dyDescent="0.35">
      <c r="A93" s="7">
        <v>84</v>
      </c>
      <c r="B93" s="2" t="s">
        <v>70</v>
      </c>
      <c r="C93" s="3">
        <v>638650</v>
      </c>
      <c r="D93" s="1">
        <f t="shared" si="3"/>
        <v>5.2967999999999999E-3</v>
      </c>
      <c r="E93" s="12">
        <f t="shared" si="4"/>
        <v>529474.76</v>
      </c>
      <c r="F93" s="3">
        <f t="shared" si="5"/>
        <v>529475</v>
      </c>
      <c r="H93" s="17"/>
      <c r="I93" s="12"/>
    </row>
    <row r="94" spans="1:9" ht="14.5" x14ac:dyDescent="0.35">
      <c r="A94" s="7">
        <v>85</v>
      </c>
      <c r="B94" s="2" t="s">
        <v>71</v>
      </c>
      <c r="C94" s="3">
        <v>139334</v>
      </c>
      <c r="D94" s="1">
        <f t="shared" si="3"/>
        <v>1.1555999999999999E-3</v>
      </c>
      <c r="E94" s="12">
        <f t="shared" si="4"/>
        <v>115515.22</v>
      </c>
      <c r="F94" s="3">
        <f t="shared" si="5"/>
        <v>115515</v>
      </c>
      <c r="H94" s="17"/>
      <c r="I94" s="12"/>
    </row>
    <row r="95" spans="1:9" ht="14.5" x14ac:dyDescent="0.35">
      <c r="A95" s="7">
        <v>86</v>
      </c>
      <c r="B95" s="2" t="s">
        <v>72</v>
      </c>
      <c r="C95" s="3">
        <v>324511</v>
      </c>
      <c r="D95" s="1">
        <f t="shared" si="3"/>
        <v>2.69141E-3</v>
      </c>
      <c r="E95" s="12">
        <f t="shared" si="4"/>
        <v>269036.71999999997</v>
      </c>
      <c r="F95" s="3">
        <f t="shared" si="5"/>
        <v>269037</v>
      </c>
      <c r="H95" s="17"/>
      <c r="I95" s="12"/>
    </row>
    <row r="96" spans="1:9" ht="14.5" x14ac:dyDescent="0.35">
      <c r="A96" s="7">
        <v>88</v>
      </c>
      <c r="B96" s="2" t="s">
        <v>73</v>
      </c>
      <c r="C96" s="3">
        <v>1012762</v>
      </c>
      <c r="D96" s="1">
        <f t="shared" si="3"/>
        <v>8.3995900000000002E-3</v>
      </c>
      <c r="E96" s="12">
        <f t="shared" si="4"/>
        <v>839633.54</v>
      </c>
      <c r="F96" s="3">
        <f t="shared" si="5"/>
        <v>839634</v>
      </c>
      <c r="H96" s="17"/>
      <c r="I96" s="12"/>
    </row>
    <row r="97" spans="1:9" ht="14.5" x14ac:dyDescent="0.35">
      <c r="A97" s="7">
        <v>89</v>
      </c>
      <c r="B97" s="2" t="s">
        <v>74</v>
      </c>
      <c r="C97" s="3">
        <v>6230851</v>
      </c>
      <c r="D97" s="1">
        <f t="shared" si="3"/>
        <v>5.1677090000000002E-2</v>
      </c>
      <c r="E97" s="12">
        <f t="shared" si="4"/>
        <v>5165706.67</v>
      </c>
      <c r="F97" s="3">
        <f t="shared" si="5"/>
        <v>5165707</v>
      </c>
      <c r="H97" s="17"/>
      <c r="I97" s="12"/>
    </row>
    <row r="98" spans="1:9" ht="14.5" x14ac:dyDescent="0.35">
      <c r="A98" s="7">
        <v>90</v>
      </c>
      <c r="B98" s="2" t="s">
        <v>75</v>
      </c>
      <c r="C98" s="3">
        <v>120270</v>
      </c>
      <c r="D98" s="1">
        <f t="shared" si="3"/>
        <v>9.9748999999999997E-4</v>
      </c>
      <c r="E98" s="12">
        <f t="shared" si="4"/>
        <v>99710.35</v>
      </c>
      <c r="F98" s="3">
        <f t="shared" si="5"/>
        <v>99710</v>
      </c>
      <c r="H98" s="17"/>
      <c r="I98" s="12"/>
    </row>
    <row r="99" spans="1:9" ht="14.5" x14ac:dyDescent="0.35">
      <c r="A99" s="7">
        <v>91</v>
      </c>
      <c r="B99" s="2" t="s">
        <v>76</v>
      </c>
      <c r="C99" s="3">
        <v>242909</v>
      </c>
      <c r="D99" s="1">
        <f t="shared" si="3"/>
        <v>2.0146299999999999E-3</v>
      </c>
      <c r="E99" s="12">
        <f t="shared" si="4"/>
        <v>201384.94</v>
      </c>
      <c r="F99" s="3">
        <f t="shared" si="5"/>
        <v>201385</v>
      </c>
      <c r="H99" s="17"/>
      <c r="I99" s="12"/>
    </row>
    <row r="100" spans="1:9" ht="14.5" x14ac:dyDescent="0.35">
      <c r="A100" s="7">
        <v>92</v>
      </c>
      <c r="B100" s="2" t="s">
        <v>77</v>
      </c>
      <c r="C100" s="3">
        <v>16095</v>
      </c>
      <c r="D100" s="1">
        <f t="shared" si="3"/>
        <v>1.3349E-4</v>
      </c>
      <c r="E100" s="12">
        <f t="shared" si="4"/>
        <v>13343.83</v>
      </c>
      <c r="F100" s="3">
        <f t="shared" si="5"/>
        <v>13344</v>
      </c>
      <c r="H100" s="17"/>
      <c r="I100" s="12"/>
    </row>
    <row r="101" spans="1:9" ht="14.5" x14ac:dyDescent="0.35">
      <c r="A101" s="7">
        <v>93</v>
      </c>
      <c r="B101" s="2" t="s">
        <v>78</v>
      </c>
      <c r="C101" s="3">
        <v>10261099</v>
      </c>
      <c r="D101" s="1">
        <f t="shared" si="3"/>
        <v>8.5102940000000002E-2</v>
      </c>
      <c r="E101" s="12">
        <f t="shared" si="4"/>
        <v>8506996.5199999996</v>
      </c>
      <c r="F101" s="3">
        <f t="shared" si="5"/>
        <v>8506997</v>
      </c>
      <c r="H101" s="17"/>
      <c r="I101" s="12"/>
    </row>
    <row r="102" spans="1:9" ht="14.5" x14ac:dyDescent="0.35">
      <c r="A102" s="7">
        <v>94</v>
      </c>
      <c r="B102" s="2" t="s">
        <v>79</v>
      </c>
      <c r="C102" s="3">
        <v>380000</v>
      </c>
      <c r="D102" s="1">
        <f t="shared" si="3"/>
        <v>3.1516199999999999E-3</v>
      </c>
      <c r="E102" s="12">
        <f t="shared" si="4"/>
        <v>315039.88</v>
      </c>
      <c r="F102" s="3">
        <f t="shared" si="5"/>
        <v>315040</v>
      </c>
      <c r="H102" s="17"/>
      <c r="I102" s="12"/>
    </row>
    <row r="103" spans="1:9" ht="14.5" x14ac:dyDescent="0.35">
      <c r="A103" s="7">
        <v>95</v>
      </c>
      <c r="B103" s="2" t="s">
        <v>80</v>
      </c>
      <c r="C103" s="3">
        <v>2296340</v>
      </c>
      <c r="D103" s="1">
        <f t="shared" si="3"/>
        <v>1.9045260000000001E-2</v>
      </c>
      <c r="E103" s="12">
        <f t="shared" si="4"/>
        <v>1903788.05</v>
      </c>
      <c r="F103" s="3">
        <f t="shared" si="5"/>
        <v>1903788</v>
      </c>
      <c r="H103" s="17"/>
      <c r="I103" s="12"/>
    </row>
    <row r="104" spans="1:9" ht="14.5" x14ac:dyDescent="0.35">
      <c r="A104" s="7">
        <v>96</v>
      </c>
      <c r="B104" s="2" t="s">
        <v>81</v>
      </c>
      <c r="C104" s="3">
        <v>362892</v>
      </c>
      <c r="D104" s="1">
        <f t="shared" si="3"/>
        <v>3.00973E-3</v>
      </c>
      <c r="E104" s="12">
        <f t="shared" si="4"/>
        <v>300856.38</v>
      </c>
      <c r="F104" s="3">
        <f t="shared" si="5"/>
        <v>300856</v>
      </c>
      <c r="H104" s="17"/>
      <c r="I104" s="12"/>
    </row>
    <row r="105" spans="1:9" ht="14.5" x14ac:dyDescent="0.35">
      <c r="A105" s="7">
        <v>97</v>
      </c>
      <c r="B105" s="2" t="s">
        <v>82</v>
      </c>
      <c r="C105" s="3">
        <v>170183</v>
      </c>
      <c r="D105" s="1">
        <f t="shared" si="3"/>
        <v>1.4114500000000001E-3</v>
      </c>
      <c r="E105" s="12">
        <f t="shared" si="4"/>
        <v>141090.31</v>
      </c>
      <c r="F105" s="3">
        <f t="shared" si="5"/>
        <v>141090</v>
      </c>
      <c r="H105" s="17"/>
      <c r="I105" s="12"/>
    </row>
    <row r="106" spans="1:9" ht="14.5" x14ac:dyDescent="0.35">
      <c r="A106" s="7">
        <v>98</v>
      </c>
      <c r="B106" s="2" t="s">
        <v>83</v>
      </c>
      <c r="C106" s="3">
        <v>3045</v>
      </c>
      <c r="D106" s="1">
        <f t="shared" si="3"/>
        <v>2.525E-5</v>
      </c>
      <c r="E106" s="12">
        <f t="shared" si="4"/>
        <v>2524.02</v>
      </c>
      <c r="F106" s="3">
        <f t="shared" si="5"/>
        <v>2524</v>
      </c>
      <c r="H106" s="17"/>
      <c r="I106" s="12"/>
    </row>
    <row r="107" spans="1:9" ht="14.5" x14ac:dyDescent="0.35">
      <c r="A107" s="7">
        <v>99</v>
      </c>
      <c r="B107" s="2" t="s">
        <v>84</v>
      </c>
      <c r="C107" s="3">
        <v>78374</v>
      </c>
      <c r="D107" s="1">
        <f t="shared" si="3"/>
        <v>6.5001000000000002E-4</v>
      </c>
      <c r="E107" s="12">
        <f t="shared" si="4"/>
        <v>64975.81</v>
      </c>
      <c r="F107" s="3">
        <f t="shared" si="5"/>
        <v>64976</v>
      </c>
      <c r="H107" s="17"/>
      <c r="I107" s="12"/>
    </row>
    <row r="108" spans="1:9" ht="14.5" x14ac:dyDescent="0.35">
      <c r="A108" s="7">
        <v>100</v>
      </c>
      <c r="B108" s="2" t="s">
        <v>85</v>
      </c>
      <c r="C108" s="3">
        <v>40679</v>
      </c>
      <c r="D108" s="1">
        <f t="shared" si="3"/>
        <v>3.3738000000000003E-4</v>
      </c>
      <c r="E108" s="12">
        <f t="shared" si="4"/>
        <v>33724.93</v>
      </c>
      <c r="F108" s="3">
        <f t="shared" si="5"/>
        <v>33725</v>
      </c>
      <c r="H108" s="17"/>
      <c r="I108" s="12"/>
    </row>
    <row r="109" spans="1:9" ht="14.5" x14ac:dyDescent="0.35">
      <c r="A109" s="7">
        <v>101</v>
      </c>
      <c r="B109" s="2" t="s">
        <v>86</v>
      </c>
      <c r="C109" s="3">
        <v>257780</v>
      </c>
      <c r="D109" s="1">
        <f t="shared" si="3"/>
        <v>2.1379599999999999E-3</v>
      </c>
      <c r="E109" s="12">
        <f t="shared" si="4"/>
        <v>213713.16</v>
      </c>
      <c r="F109" s="3">
        <f t="shared" si="5"/>
        <v>213713</v>
      </c>
      <c r="H109" s="17"/>
      <c r="I109" s="12"/>
    </row>
    <row r="110" spans="1:9" ht="14.5" x14ac:dyDescent="0.35">
      <c r="A110" s="7">
        <v>102</v>
      </c>
      <c r="B110" s="2" t="s">
        <v>87</v>
      </c>
      <c r="C110" s="3">
        <v>45199</v>
      </c>
      <c r="D110" s="1">
        <f t="shared" si="3"/>
        <v>3.7487000000000002E-4</v>
      </c>
      <c r="E110" s="15">
        <f t="shared" si="4"/>
        <v>37472.47</v>
      </c>
      <c r="F110" s="3">
        <f>ROUND(E110,0)+1</f>
        <v>37473</v>
      </c>
      <c r="G110" s="1" t="s">
        <v>228</v>
      </c>
      <c r="H110" s="17"/>
      <c r="I110" s="12"/>
    </row>
    <row r="111" spans="1:9" ht="14.5" x14ac:dyDescent="0.35">
      <c r="A111" s="7">
        <v>103</v>
      </c>
      <c r="B111" s="2" t="s">
        <v>88</v>
      </c>
      <c r="C111" s="3">
        <v>2514170</v>
      </c>
      <c r="D111" s="1">
        <f t="shared" si="3"/>
        <v>2.085188E-2</v>
      </c>
      <c r="E111" s="12">
        <f t="shared" si="4"/>
        <v>2084380.05</v>
      </c>
      <c r="F111" s="3">
        <f t="shared" si="5"/>
        <v>2084380</v>
      </c>
      <c r="H111" s="17"/>
      <c r="I111" s="12"/>
    </row>
    <row r="112" spans="1:9" ht="14.5" x14ac:dyDescent="0.35">
      <c r="A112" s="7">
        <v>104</v>
      </c>
      <c r="B112" s="2" t="s">
        <v>89</v>
      </c>
      <c r="C112" s="3">
        <v>2316170</v>
      </c>
      <c r="D112" s="1">
        <f t="shared" si="3"/>
        <v>1.920972E-2</v>
      </c>
      <c r="E112" s="12">
        <f t="shared" si="4"/>
        <v>1920227.68</v>
      </c>
      <c r="F112" s="3">
        <f t="shared" si="5"/>
        <v>1920228</v>
      </c>
      <c r="H112" s="17"/>
      <c r="I112" s="12"/>
    </row>
    <row r="113" spans="1:9" ht="14.5" x14ac:dyDescent="0.35">
      <c r="A113" s="7">
        <v>106</v>
      </c>
      <c r="B113" s="2" t="s">
        <v>90</v>
      </c>
      <c r="C113" s="3">
        <v>122307</v>
      </c>
      <c r="D113" s="1">
        <f t="shared" si="3"/>
        <v>1.0143800000000001E-3</v>
      </c>
      <c r="E113" s="12">
        <f t="shared" si="4"/>
        <v>101398.7</v>
      </c>
      <c r="F113" s="3">
        <f t="shared" si="5"/>
        <v>101399</v>
      </c>
      <c r="H113" s="17"/>
      <c r="I113" s="12"/>
    </row>
    <row r="114" spans="1:9" ht="14.5" x14ac:dyDescent="0.35">
      <c r="A114" s="7">
        <v>107</v>
      </c>
      <c r="B114" s="2" t="s">
        <v>91</v>
      </c>
      <c r="C114" s="3">
        <v>44632</v>
      </c>
      <c r="D114" s="1">
        <f t="shared" si="3"/>
        <v>3.7017000000000002E-4</v>
      </c>
      <c r="E114" s="12">
        <f t="shared" si="4"/>
        <v>37002.660000000003</v>
      </c>
      <c r="F114" s="3">
        <f t="shared" si="5"/>
        <v>37003</v>
      </c>
      <c r="H114" s="17"/>
      <c r="I114" s="12"/>
    </row>
    <row r="115" spans="1:9" ht="14.5" x14ac:dyDescent="0.35">
      <c r="A115" s="7">
        <v>108</v>
      </c>
      <c r="B115" s="2" t="s">
        <v>92</v>
      </c>
      <c r="C115" s="3">
        <v>92571</v>
      </c>
      <c r="D115" s="1">
        <f t="shared" si="3"/>
        <v>7.6776000000000004E-4</v>
      </c>
      <c r="E115" s="12">
        <f t="shared" si="4"/>
        <v>76746.25</v>
      </c>
      <c r="F115" s="3">
        <f t="shared" si="5"/>
        <v>76746</v>
      </c>
      <c r="H115" s="17"/>
      <c r="I115" s="12"/>
    </row>
    <row r="116" spans="1:9" ht="14.5" x14ac:dyDescent="0.35">
      <c r="A116" s="7">
        <v>109</v>
      </c>
      <c r="B116" s="2" t="s">
        <v>93</v>
      </c>
      <c r="C116" s="3">
        <v>419751</v>
      </c>
      <c r="D116" s="1">
        <f t="shared" si="3"/>
        <v>3.48131E-3</v>
      </c>
      <c r="E116" s="12">
        <f t="shared" si="4"/>
        <v>347996.11</v>
      </c>
      <c r="F116" s="3">
        <f t="shared" si="5"/>
        <v>347996</v>
      </c>
      <c r="H116" s="17"/>
      <c r="I116" s="12"/>
    </row>
    <row r="117" spans="1:9" ht="14.5" x14ac:dyDescent="0.35">
      <c r="A117" s="7">
        <v>110</v>
      </c>
      <c r="B117" s="2" t="s">
        <v>94</v>
      </c>
      <c r="C117" s="3">
        <v>436855</v>
      </c>
      <c r="D117" s="1">
        <f t="shared" si="3"/>
        <v>3.6231599999999998E-3</v>
      </c>
      <c r="E117" s="12">
        <f t="shared" si="4"/>
        <v>362175.61</v>
      </c>
      <c r="F117" s="3">
        <f t="shared" si="5"/>
        <v>362176</v>
      </c>
      <c r="H117" s="17"/>
      <c r="I117" s="12"/>
    </row>
    <row r="118" spans="1:9" ht="14.5" x14ac:dyDescent="0.35">
      <c r="A118" s="7">
        <v>111</v>
      </c>
      <c r="B118" s="2" t="s">
        <v>95</v>
      </c>
      <c r="C118" s="3">
        <v>191413</v>
      </c>
      <c r="D118" s="1">
        <f t="shared" si="3"/>
        <v>1.58753E-3</v>
      </c>
      <c r="E118" s="15">
        <f t="shared" si="4"/>
        <v>158691.49</v>
      </c>
      <c r="F118" s="3">
        <f>ROUND(E118,0)+1</f>
        <v>158692</v>
      </c>
      <c r="G118" s="1" t="s">
        <v>228</v>
      </c>
      <c r="H118" s="17"/>
      <c r="I118" s="12"/>
    </row>
    <row r="119" spans="1:9" ht="14.5" x14ac:dyDescent="0.35">
      <c r="A119" s="7">
        <v>112</v>
      </c>
      <c r="B119" s="2" t="s">
        <v>96</v>
      </c>
      <c r="C119" s="3">
        <v>23831</v>
      </c>
      <c r="D119" s="1">
        <f t="shared" si="3"/>
        <v>1.9765000000000001E-4</v>
      </c>
      <c r="E119" s="12">
        <f t="shared" si="4"/>
        <v>19757.34</v>
      </c>
      <c r="F119" s="3">
        <f t="shared" si="5"/>
        <v>19757</v>
      </c>
      <c r="H119" s="17"/>
      <c r="I119" s="12"/>
    </row>
    <row r="120" spans="1:9" ht="14.5" x14ac:dyDescent="0.35">
      <c r="A120" s="7">
        <v>113</v>
      </c>
      <c r="B120" s="2" t="s">
        <v>97</v>
      </c>
      <c r="C120" s="3">
        <v>84894</v>
      </c>
      <c r="D120" s="1">
        <f t="shared" si="3"/>
        <v>7.0408999999999999E-4</v>
      </c>
      <c r="E120" s="12">
        <f t="shared" si="4"/>
        <v>70381.72</v>
      </c>
      <c r="F120" s="3">
        <f t="shared" si="5"/>
        <v>70382</v>
      </c>
      <c r="H120" s="17"/>
      <c r="I120" s="12"/>
    </row>
    <row r="121" spans="1:9" ht="14.5" x14ac:dyDescent="0.35">
      <c r="A121" s="7">
        <v>114</v>
      </c>
      <c r="B121" s="2" t="s">
        <v>98</v>
      </c>
      <c r="C121" s="3">
        <v>76633</v>
      </c>
      <c r="D121" s="1">
        <f t="shared" si="3"/>
        <v>6.3557000000000002E-4</v>
      </c>
      <c r="E121" s="12">
        <f t="shared" si="4"/>
        <v>63532.37</v>
      </c>
      <c r="F121" s="3">
        <f t="shared" si="5"/>
        <v>63532</v>
      </c>
      <c r="H121" s="17"/>
      <c r="I121" s="12"/>
    </row>
    <row r="122" spans="1:9" ht="14.5" x14ac:dyDescent="0.35">
      <c r="A122" s="7">
        <v>116</v>
      </c>
      <c r="B122" s="2" t="s">
        <v>99</v>
      </c>
      <c r="C122" s="3">
        <v>308724</v>
      </c>
      <c r="D122" s="1">
        <f t="shared" si="3"/>
        <v>2.56048E-3</v>
      </c>
      <c r="E122" s="12">
        <f t="shared" si="4"/>
        <v>255948.79</v>
      </c>
      <c r="F122" s="3">
        <f t="shared" si="5"/>
        <v>255949</v>
      </c>
      <c r="H122" s="17"/>
      <c r="I122" s="12"/>
    </row>
    <row r="123" spans="1:9" ht="14.5" x14ac:dyDescent="0.35">
      <c r="A123" s="7">
        <v>117</v>
      </c>
      <c r="B123" s="2" t="s">
        <v>100</v>
      </c>
      <c r="C123" s="3">
        <v>33538</v>
      </c>
      <c r="D123" s="1">
        <f t="shared" si="3"/>
        <v>2.7816000000000001E-4</v>
      </c>
      <c r="E123" s="12">
        <f t="shared" si="4"/>
        <v>27805.22</v>
      </c>
      <c r="F123" s="3">
        <f t="shared" si="5"/>
        <v>27805</v>
      </c>
      <c r="H123" s="17"/>
      <c r="I123" s="12"/>
    </row>
    <row r="124" spans="1:9" ht="14.5" x14ac:dyDescent="0.35">
      <c r="A124" s="7">
        <v>118</v>
      </c>
      <c r="B124" s="2" t="s">
        <v>101</v>
      </c>
      <c r="C124" s="3">
        <v>113931</v>
      </c>
      <c r="D124" s="1">
        <f t="shared" si="3"/>
        <v>9.4490999999999998E-4</v>
      </c>
      <c r="E124" s="12">
        <f t="shared" si="4"/>
        <v>94454.39</v>
      </c>
      <c r="F124" s="3">
        <f t="shared" si="5"/>
        <v>94454</v>
      </c>
      <c r="H124" s="17"/>
      <c r="I124" s="12"/>
    </row>
    <row r="125" spans="1:9" ht="14.5" x14ac:dyDescent="0.35">
      <c r="A125" s="7">
        <v>119</v>
      </c>
      <c r="B125" s="2" t="s">
        <v>102</v>
      </c>
      <c r="C125" s="3">
        <v>234689</v>
      </c>
      <c r="D125" s="1">
        <f t="shared" si="3"/>
        <v>1.94645E-3</v>
      </c>
      <c r="E125" s="12">
        <f t="shared" si="4"/>
        <v>194569.58</v>
      </c>
      <c r="F125" s="3">
        <f t="shared" si="5"/>
        <v>194570</v>
      </c>
      <c r="H125" s="17"/>
      <c r="I125" s="12"/>
    </row>
    <row r="126" spans="1:9" ht="14.5" x14ac:dyDescent="0.35">
      <c r="A126" s="7">
        <v>121</v>
      </c>
      <c r="B126" s="2" t="s">
        <v>103</v>
      </c>
      <c r="C126" s="3">
        <v>30419</v>
      </c>
      <c r="D126" s="1">
        <f t="shared" si="3"/>
        <v>2.5229000000000001E-4</v>
      </c>
      <c r="E126" s="12">
        <f t="shared" si="4"/>
        <v>25219.22</v>
      </c>
      <c r="F126" s="3">
        <f t="shared" si="5"/>
        <v>25219</v>
      </c>
      <c r="H126" s="17"/>
      <c r="I126" s="12"/>
    </row>
    <row r="127" spans="1:9" ht="14.5" x14ac:dyDescent="0.35">
      <c r="A127" s="7">
        <v>122</v>
      </c>
      <c r="B127" s="2" t="s">
        <v>104</v>
      </c>
      <c r="C127" s="3">
        <v>4477</v>
      </c>
      <c r="D127" s="1">
        <f t="shared" si="3"/>
        <v>3.7129999999999999E-5</v>
      </c>
      <c r="E127" s="12">
        <f t="shared" si="4"/>
        <v>3711.56</v>
      </c>
      <c r="F127" s="3">
        <f t="shared" si="5"/>
        <v>3712</v>
      </c>
      <c r="H127" s="17"/>
      <c r="I127" s="12"/>
    </row>
    <row r="128" spans="1:9" ht="14.5" x14ac:dyDescent="0.35">
      <c r="A128" s="7">
        <v>123</v>
      </c>
      <c r="B128" s="2" t="s">
        <v>105</v>
      </c>
      <c r="C128" s="3">
        <v>15866</v>
      </c>
      <c r="D128" s="1">
        <f t="shared" si="3"/>
        <v>1.3159000000000001E-4</v>
      </c>
      <c r="E128" s="12">
        <f t="shared" si="4"/>
        <v>13153.9</v>
      </c>
      <c r="F128" s="3">
        <f t="shared" si="5"/>
        <v>13154</v>
      </c>
      <c r="H128" s="17"/>
      <c r="I128" s="12"/>
    </row>
    <row r="129" spans="1:9" ht="14.5" x14ac:dyDescent="0.35">
      <c r="A129" s="7">
        <v>124</v>
      </c>
      <c r="B129" s="2" t="s">
        <v>106</v>
      </c>
      <c r="C129" s="3">
        <v>277237</v>
      </c>
      <c r="D129" s="1">
        <f t="shared" si="3"/>
        <v>2.29933E-3</v>
      </c>
      <c r="E129" s="12">
        <f t="shared" si="4"/>
        <v>229843.91</v>
      </c>
      <c r="F129" s="3">
        <f t="shared" si="5"/>
        <v>229844</v>
      </c>
      <c r="H129" s="17"/>
      <c r="I129" s="12"/>
    </row>
    <row r="130" spans="1:9" ht="14.5" x14ac:dyDescent="0.35">
      <c r="A130" s="7">
        <v>125</v>
      </c>
      <c r="B130" s="2" t="s">
        <v>107</v>
      </c>
      <c r="C130" s="3">
        <v>56795</v>
      </c>
      <c r="D130" s="1">
        <f t="shared" si="3"/>
        <v>4.7103999999999999E-4</v>
      </c>
      <c r="E130" s="12">
        <f t="shared" si="4"/>
        <v>47085.75</v>
      </c>
      <c r="F130" s="3">
        <f t="shared" si="5"/>
        <v>47086</v>
      </c>
      <c r="H130" s="17"/>
      <c r="I130" s="12"/>
    </row>
    <row r="131" spans="1:9" ht="14.5" x14ac:dyDescent="0.35">
      <c r="A131" s="7">
        <v>126</v>
      </c>
      <c r="B131" s="2" t="s">
        <v>108</v>
      </c>
      <c r="C131" s="3">
        <v>494042</v>
      </c>
      <c r="D131" s="1">
        <f t="shared" si="3"/>
        <v>4.0974599999999998E-3</v>
      </c>
      <c r="E131" s="12">
        <f t="shared" si="4"/>
        <v>409587.24</v>
      </c>
      <c r="F131" s="3">
        <f t="shared" si="5"/>
        <v>409587</v>
      </c>
      <c r="H131" s="17"/>
      <c r="I131" s="12"/>
    </row>
    <row r="132" spans="1:9" ht="14.5" x14ac:dyDescent="0.35">
      <c r="A132" s="7">
        <v>127</v>
      </c>
      <c r="B132" s="2" t="s">
        <v>109</v>
      </c>
      <c r="C132" s="3">
        <v>20320</v>
      </c>
      <c r="D132" s="1">
        <f t="shared" si="3"/>
        <v>1.6852999999999999E-4</v>
      </c>
      <c r="E132" s="12">
        <f t="shared" si="4"/>
        <v>16846.47</v>
      </c>
      <c r="F132" s="3">
        <f t="shared" si="5"/>
        <v>16846</v>
      </c>
      <c r="H132" s="17"/>
      <c r="I132" s="12"/>
    </row>
    <row r="133" spans="1:9" ht="14.5" x14ac:dyDescent="0.35">
      <c r="A133" s="7">
        <v>128</v>
      </c>
      <c r="B133" s="2" t="s">
        <v>110</v>
      </c>
      <c r="C133" s="3">
        <v>117073</v>
      </c>
      <c r="D133" s="1">
        <f t="shared" si="3"/>
        <v>9.7097000000000004E-4</v>
      </c>
      <c r="E133" s="12">
        <f t="shared" si="4"/>
        <v>97059.38</v>
      </c>
      <c r="F133" s="3">
        <f t="shared" si="5"/>
        <v>97059</v>
      </c>
      <c r="H133" s="17"/>
      <c r="I133" s="12"/>
    </row>
    <row r="134" spans="1:9" ht="14.5" x14ac:dyDescent="0.35">
      <c r="A134" s="7">
        <v>129</v>
      </c>
      <c r="B134" s="2" t="s">
        <v>111</v>
      </c>
      <c r="C134" s="3">
        <v>46896</v>
      </c>
      <c r="D134" s="1">
        <f t="shared" si="3"/>
        <v>3.8894E-4</v>
      </c>
      <c r="E134" s="12">
        <f t="shared" si="4"/>
        <v>38878.93</v>
      </c>
      <c r="F134" s="3">
        <f t="shared" si="5"/>
        <v>38879</v>
      </c>
      <c r="H134" s="17"/>
      <c r="I134" s="12"/>
    </row>
    <row r="135" spans="1:9" ht="14.5" x14ac:dyDescent="0.35">
      <c r="A135" s="7">
        <v>131</v>
      </c>
      <c r="B135" s="2" t="s">
        <v>112</v>
      </c>
      <c r="C135" s="3">
        <v>505374</v>
      </c>
      <c r="D135" s="1">
        <f t="shared" si="3"/>
        <v>4.1914400000000003E-3</v>
      </c>
      <c r="E135" s="12">
        <f t="shared" si="4"/>
        <v>418981.59</v>
      </c>
      <c r="F135" s="3">
        <f t="shared" si="5"/>
        <v>418982</v>
      </c>
      <c r="H135" s="17"/>
      <c r="I135" s="12"/>
    </row>
    <row r="136" spans="1:9" ht="14.5" x14ac:dyDescent="0.35">
      <c r="A136" s="7">
        <v>132</v>
      </c>
      <c r="B136" s="2" t="s">
        <v>113</v>
      </c>
      <c r="C136" s="3">
        <v>147332</v>
      </c>
      <c r="D136" s="1">
        <f t="shared" si="3"/>
        <v>1.22193E-3</v>
      </c>
      <c r="E136" s="12">
        <f t="shared" si="4"/>
        <v>122145.65</v>
      </c>
      <c r="F136" s="3">
        <f t="shared" si="5"/>
        <v>122146</v>
      </c>
      <c r="H136" s="17"/>
      <c r="I136" s="12"/>
    </row>
    <row r="137" spans="1:9" ht="14.5" x14ac:dyDescent="0.35">
      <c r="A137" s="7">
        <v>133</v>
      </c>
      <c r="B137" s="2" t="s">
        <v>114</v>
      </c>
      <c r="C137" s="3">
        <v>90181</v>
      </c>
      <c r="D137" s="1">
        <f t="shared" si="3"/>
        <v>7.4794E-4</v>
      </c>
      <c r="E137" s="12">
        <f t="shared" si="4"/>
        <v>74765.02</v>
      </c>
      <c r="F137" s="3">
        <f t="shared" si="5"/>
        <v>74765</v>
      </c>
      <c r="H137" s="17"/>
      <c r="I137" s="12"/>
    </row>
    <row r="138" spans="1:9" ht="14.5" x14ac:dyDescent="0.35">
      <c r="A138" s="7">
        <v>134</v>
      </c>
      <c r="B138" s="2" t="s">
        <v>115</v>
      </c>
      <c r="C138" s="3">
        <v>225971</v>
      </c>
      <c r="D138" s="1">
        <f t="shared" si="3"/>
        <v>1.87415E-3</v>
      </c>
      <c r="E138" s="12">
        <f t="shared" si="4"/>
        <v>187342.38</v>
      </c>
      <c r="F138" s="3">
        <f t="shared" si="5"/>
        <v>187342</v>
      </c>
      <c r="H138" s="17"/>
      <c r="I138" s="12"/>
    </row>
    <row r="139" spans="1:9" ht="14.5" x14ac:dyDescent="0.35">
      <c r="A139" s="7">
        <v>135</v>
      </c>
      <c r="B139" s="2" t="s">
        <v>116</v>
      </c>
      <c r="C139" s="3">
        <v>3304396</v>
      </c>
      <c r="D139" s="1">
        <f t="shared" si="3"/>
        <v>2.7405820000000001E-2</v>
      </c>
      <c r="E139" s="12">
        <f t="shared" si="4"/>
        <v>2739520.11</v>
      </c>
      <c r="F139" s="3">
        <f t="shared" si="5"/>
        <v>2739520</v>
      </c>
      <c r="H139" s="17"/>
      <c r="I139" s="12"/>
    </row>
    <row r="140" spans="1:9" ht="14.5" x14ac:dyDescent="0.35">
      <c r="A140" s="7">
        <v>136</v>
      </c>
      <c r="B140" s="2" t="s">
        <v>117</v>
      </c>
      <c r="C140" s="3">
        <v>70451</v>
      </c>
      <c r="D140" s="1">
        <f t="shared" si="3"/>
        <v>5.8430000000000005E-4</v>
      </c>
      <c r="E140" s="12">
        <f t="shared" si="4"/>
        <v>58407.360000000001</v>
      </c>
      <c r="F140" s="3">
        <f t="shared" si="5"/>
        <v>58407</v>
      </c>
      <c r="H140" s="17"/>
      <c r="I140" s="12"/>
    </row>
    <row r="141" spans="1:9" ht="14.5" x14ac:dyDescent="0.35">
      <c r="A141" s="7">
        <v>137</v>
      </c>
      <c r="B141" s="2" t="s">
        <v>118</v>
      </c>
      <c r="C141" s="3">
        <v>338260</v>
      </c>
      <c r="D141" s="1">
        <f t="shared" si="3"/>
        <v>2.8054400000000002E-3</v>
      </c>
      <c r="E141" s="12">
        <f t="shared" si="4"/>
        <v>280435.3</v>
      </c>
      <c r="F141" s="3">
        <f t="shared" si="5"/>
        <v>280435</v>
      </c>
      <c r="H141" s="17"/>
      <c r="I141" s="12"/>
    </row>
    <row r="142" spans="1:9" ht="14.5" x14ac:dyDescent="0.35">
      <c r="A142" s="7">
        <v>138</v>
      </c>
      <c r="B142" s="2" t="s">
        <v>119</v>
      </c>
      <c r="C142" s="3">
        <v>1194397</v>
      </c>
      <c r="D142" s="1">
        <f t="shared" si="3"/>
        <v>9.9060199999999998E-3</v>
      </c>
      <c r="E142" s="12">
        <f t="shared" si="4"/>
        <v>990218.17</v>
      </c>
      <c r="F142" s="3">
        <f t="shared" si="5"/>
        <v>990218</v>
      </c>
      <c r="H142" s="17"/>
      <c r="I142" s="12"/>
    </row>
    <row r="143" spans="1:9" ht="14.5" x14ac:dyDescent="0.35">
      <c r="A143" s="7">
        <v>139</v>
      </c>
      <c r="B143" s="2" t="s">
        <v>120</v>
      </c>
      <c r="C143" s="3">
        <v>326186</v>
      </c>
      <c r="D143" s="1">
        <f t="shared" si="3"/>
        <v>2.7052999999999999E-3</v>
      </c>
      <c r="E143" s="12">
        <f t="shared" si="4"/>
        <v>270425.18</v>
      </c>
      <c r="F143" s="3">
        <f t="shared" si="5"/>
        <v>270425</v>
      </c>
      <c r="H143" s="17"/>
      <c r="I143" s="12"/>
    </row>
    <row r="144" spans="1:9" ht="14.5" x14ac:dyDescent="0.35">
      <c r="A144" s="7">
        <v>140</v>
      </c>
      <c r="B144" s="2" t="s">
        <v>121</v>
      </c>
      <c r="C144" s="3">
        <v>96776</v>
      </c>
      <c r="D144" s="1">
        <f t="shared" si="3"/>
        <v>8.0263999999999997E-4</v>
      </c>
      <c r="E144" s="12">
        <f t="shared" si="4"/>
        <v>80232.899999999994</v>
      </c>
      <c r="F144" s="3">
        <f t="shared" si="5"/>
        <v>80233</v>
      </c>
      <c r="H144" s="17"/>
      <c r="I144" s="12"/>
    </row>
    <row r="145" spans="1:9" ht="14.5" x14ac:dyDescent="0.35">
      <c r="A145" s="7">
        <v>141</v>
      </c>
      <c r="B145" s="2" t="s">
        <v>122</v>
      </c>
      <c r="C145" s="3">
        <v>160373</v>
      </c>
      <c r="D145" s="1">
        <f t="shared" si="3"/>
        <v>1.3300899999999999E-3</v>
      </c>
      <c r="E145" s="12">
        <f t="shared" si="4"/>
        <v>132957.46</v>
      </c>
      <c r="F145" s="3">
        <f t="shared" si="5"/>
        <v>132957</v>
      </c>
      <c r="H145" s="17"/>
      <c r="I145" s="12"/>
    </row>
    <row r="146" spans="1:9" ht="14.5" x14ac:dyDescent="0.35">
      <c r="A146" s="7">
        <v>142</v>
      </c>
      <c r="B146" s="2" t="s">
        <v>123</v>
      </c>
      <c r="C146" s="3">
        <v>55370</v>
      </c>
      <c r="D146" s="1">
        <f t="shared" si="3"/>
        <v>4.5921999999999998E-4</v>
      </c>
      <c r="E146" s="12">
        <f t="shared" si="4"/>
        <v>45904.21</v>
      </c>
      <c r="F146" s="3">
        <f t="shared" si="5"/>
        <v>45904</v>
      </c>
      <c r="H146" s="17"/>
      <c r="I146" s="12"/>
    </row>
    <row r="147" spans="1:9" ht="14.5" x14ac:dyDescent="0.35">
      <c r="A147" s="7">
        <v>143</v>
      </c>
      <c r="B147" s="2" t="s">
        <v>124</v>
      </c>
      <c r="C147" s="3">
        <v>796912</v>
      </c>
      <c r="D147" s="1">
        <f t="shared" si="3"/>
        <v>6.6093799999999998E-3</v>
      </c>
      <c r="E147" s="12">
        <f t="shared" si="4"/>
        <v>660681.91</v>
      </c>
      <c r="F147" s="3">
        <f t="shared" si="5"/>
        <v>660682</v>
      </c>
      <c r="H147" s="17"/>
      <c r="I147" s="12"/>
    </row>
    <row r="148" spans="1:9" ht="14.5" x14ac:dyDescent="0.35">
      <c r="A148" s="7">
        <v>144</v>
      </c>
      <c r="B148" s="2" t="s">
        <v>125</v>
      </c>
      <c r="C148" s="3">
        <v>191493</v>
      </c>
      <c r="D148" s="1">
        <f t="shared" si="3"/>
        <v>1.58819E-3</v>
      </c>
      <c r="E148" s="12">
        <f t="shared" si="4"/>
        <v>158757.46</v>
      </c>
      <c r="F148" s="3">
        <f t="shared" si="5"/>
        <v>158757</v>
      </c>
      <c r="H148" s="17"/>
      <c r="I148" s="12"/>
    </row>
    <row r="149" spans="1:9" ht="14.5" x14ac:dyDescent="0.35">
      <c r="A149" s="7">
        <v>145</v>
      </c>
      <c r="B149" s="2" t="s">
        <v>126</v>
      </c>
      <c r="C149" s="3">
        <v>8780</v>
      </c>
      <c r="D149" s="1">
        <f t="shared" si="3"/>
        <v>7.2819999999999997E-5</v>
      </c>
      <c r="E149" s="12">
        <f t="shared" si="4"/>
        <v>7279.18</v>
      </c>
      <c r="F149" s="3">
        <f t="shared" si="5"/>
        <v>7279</v>
      </c>
      <c r="H149" s="17"/>
      <c r="I149" s="12"/>
    </row>
    <row r="150" spans="1:9" ht="14.5" x14ac:dyDescent="0.35">
      <c r="A150" s="7">
        <v>146</v>
      </c>
      <c r="B150" s="2" t="s">
        <v>127</v>
      </c>
      <c r="C150" s="3">
        <v>552395</v>
      </c>
      <c r="D150" s="1">
        <f t="shared" si="3"/>
        <v>4.5814200000000001E-3</v>
      </c>
      <c r="E150" s="15">
        <f t="shared" si="4"/>
        <v>457964.48</v>
      </c>
      <c r="F150" s="3">
        <f>ROUND(E150,0)+1</f>
        <v>457965</v>
      </c>
      <c r="G150" s="1" t="s">
        <v>228</v>
      </c>
      <c r="H150" s="17"/>
      <c r="I150" s="12"/>
    </row>
    <row r="151" spans="1:9" ht="14.5" x14ac:dyDescent="0.35">
      <c r="A151" s="7">
        <v>147</v>
      </c>
      <c r="B151" s="2" t="s">
        <v>128</v>
      </c>
      <c r="C151" s="3">
        <v>39412</v>
      </c>
      <c r="D151" s="1">
        <f t="shared" si="3"/>
        <v>3.2686999999999999E-4</v>
      </c>
      <c r="E151" s="12">
        <f t="shared" si="4"/>
        <v>32674.33</v>
      </c>
      <c r="F151" s="3">
        <f t="shared" si="5"/>
        <v>32674</v>
      </c>
      <c r="H151" s="17"/>
      <c r="I151" s="12"/>
    </row>
    <row r="152" spans="1:9" ht="14.5" x14ac:dyDescent="0.35">
      <c r="A152" s="7">
        <v>148</v>
      </c>
      <c r="B152" s="2" t="s">
        <v>129</v>
      </c>
      <c r="C152" s="3">
        <v>566878</v>
      </c>
      <c r="D152" s="1">
        <f t="shared" ref="D152:D214" si="6">ROUND(C152/$C$216,8)</f>
        <v>4.7015399999999997E-3</v>
      </c>
      <c r="E152" s="12">
        <f t="shared" ref="E152:E214" si="7">ROUND(D152*$D$15,2)</f>
        <v>469971.83</v>
      </c>
      <c r="F152" s="3">
        <f t="shared" ref="F152:F214" si="8">ROUND(E152,0)</f>
        <v>469972</v>
      </c>
      <c r="H152" s="17"/>
      <c r="I152" s="12"/>
    </row>
    <row r="153" spans="1:9" ht="14.5" x14ac:dyDescent="0.35">
      <c r="A153" s="7">
        <v>151</v>
      </c>
      <c r="B153" s="2" t="s">
        <v>130</v>
      </c>
      <c r="C153" s="3">
        <v>11331625</v>
      </c>
      <c r="D153" s="1">
        <f t="shared" si="6"/>
        <v>9.3981599999999998E-2</v>
      </c>
      <c r="E153" s="15">
        <f t="shared" si="7"/>
        <v>9394518.4900000002</v>
      </c>
      <c r="F153" s="3">
        <f>ROUND(E153,0)+1</f>
        <v>9394519</v>
      </c>
      <c r="G153" s="1" t="s">
        <v>228</v>
      </c>
      <c r="H153" s="17"/>
      <c r="I153" s="12"/>
    </row>
    <row r="154" spans="1:9" ht="14.5" x14ac:dyDescent="0.35">
      <c r="A154" s="7">
        <v>152</v>
      </c>
      <c r="B154" s="2" t="s">
        <v>131</v>
      </c>
      <c r="C154" s="3">
        <v>315800</v>
      </c>
      <c r="D154" s="1">
        <f t="shared" si="6"/>
        <v>2.6191600000000002E-3</v>
      </c>
      <c r="E154" s="12">
        <f t="shared" si="7"/>
        <v>261814.52</v>
      </c>
      <c r="F154" s="3">
        <f t="shared" si="8"/>
        <v>261815</v>
      </c>
      <c r="H154" s="17"/>
      <c r="I154" s="12"/>
    </row>
    <row r="155" spans="1:9" ht="14.5" x14ac:dyDescent="0.35">
      <c r="A155" s="7">
        <v>153</v>
      </c>
      <c r="B155" s="2" t="s">
        <v>132</v>
      </c>
      <c r="C155" s="3">
        <v>237891</v>
      </c>
      <c r="D155" s="1">
        <f t="shared" si="6"/>
        <v>1.9730099999999999E-3</v>
      </c>
      <c r="E155" s="12">
        <f t="shared" si="7"/>
        <v>197224.55</v>
      </c>
      <c r="F155" s="3">
        <f t="shared" si="8"/>
        <v>197225</v>
      </c>
      <c r="H155" s="17"/>
      <c r="I155" s="12"/>
    </row>
    <row r="156" spans="1:9" ht="14.5" x14ac:dyDescent="0.35">
      <c r="A156" s="7">
        <v>154</v>
      </c>
      <c r="B156" s="2" t="s">
        <v>133</v>
      </c>
      <c r="C156" s="3">
        <v>77803</v>
      </c>
      <c r="D156" s="1">
        <f t="shared" si="6"/>
        <v>6.4528000000000003E-4</v>
      </c>
      <c r="E156" s="12">
        <f t="shared" si="7"/>
        <v>64503</v>
      </c>
      <c r="F156" s="3">
        <f t="shared" si="8"/>
        <v>64503</v>
      </c>
      <c r="H156" s="17"/>
      <c r="I156" s="12"/>
    </row>
    <row r="157" spans="1:9" ht="14.5" x14ac:dyDescent="0.35">
      <c r="A157" s="7">
        <v>155</v>
      </c>
      <c r="B157" s="2" t="s">
        <v>134</v>
      </c>
      <c r="C157" s="3">
        <v>1088083</v>
      </c>
      <c r="D157" s="1">
        <f t="shared" si="6"/>
        <v>9.0242800000000008E-3</v>
      </c>
      <c r="E157" s="12">
        <f t="shared" si="7"/>
        <v>902078.34</v>
      </c>
      <c r="F157" s="3">
        <f t="shared" si="8"/>
        <v>902078</v>
      </c>
      <c r="H157" s="17"/>
      <c r="I157" s="12"/>
    </row>
    <row r="158" spans="1:9" ht="14.5" x14ac:dyDescent="0.35">
      <c r="A158" s="7">
        <v>156</v>
      </c>
      <c r="B158" s="2" t="s">
        <v>135</v>
      </c>
      <c r="C158" s="3">
        <v>2453796</v>
      </c>
      <c r="D158" s="1">
        <f t="shared" si="6"/>
        <v>2.035116E-2</v>
      </c>
      <c r="E158" s="12">
        <f t="shared" si="7"/>
        <v>2034327.45</v>
      </c>
      <c r="F158" s="3">
        <f t="shared" si="8"/>
        <v>2034327</v>
      </c>
      <c r="H158" s="17"/>
      <c r="I158" s="12"/>
    </row>
    <row r="159" spans="1:9" ht="14.5" x14ac:dyDescent="0.35">
      <c r="A159" s="7">
        <v>157</v>
      </c>
      <c r="B159" s="2" t="s">
        <v>136</v>
      </c>
      <c r="C159" s="3">
        <v>62177</v>
      </c>
      <c r="D159" s="1">
        <f t="shared" si="6"/>
        <v>5.1568000000000002E-4</v>
      </c>
      <c r="E159" s="12">
        <f t="shared" si="7"/>
        <v>51548.02</v>
      </c>
      <c r="F159" s="3">
        <f t="shared" si="8"/>
        <v>51548</v>
      </c>
      <c r="H159" s="17"/>
      <c r="I159" s="12"/>
    </row>
    <row r="160" spans="1:9" ht="14.5" x14ac:dyDescent="0.35">
      <c r="A160" s="7">
        <v>158</v>
      </c>
      <c r="B160" s="2" t="s">
        <v>137</v>
      </c>
      <c r="C160" s="3">
        <v>170230</v>
      </c>
      <c r="D160" s="1">
        <f t="shared" si="6"/>
        <v>1.4118399999999999E-3</v>
      </c>
      <c r="E160" s="12">
        <f t="shared" si="7"/>
        <v>141129.29999999999</v>
      </c>
      <c r="F160" s="3">
        <f t="shared" si="8"/>
        <v>141129</v>
      </c>
      <c r="H160" s="17"/>
      <c r="I160" s="12"/>
    </row>
    <row r="161" spans="1:9" ht="14.5" x14ac:dyDescent="0.35">
      <c r="A161" s="7">
        <v>159</v>
      </c>
      <c r="B161" s="2" t="s">
        <v>138</v>
      </c>
      <c r="C161" s="3">
        <v>330551</v>
      </c>
      <c r="D161" s="1">
        <f t="shared" si="6"/>
        <v>2.74151E-3</v>
      </c>
      <c r="E161" s="12">
        <f t="shared" si="7"/>
        <v>274044.77</v>
      </c>
      <c r="F161" s="3">
        <f t="shared" si="8"/>
        <v>274045</v>
      </c>
      <c r="H161" s="17"/>
      <c r="I161" s="12"/>
    </row>
    <row r="162" spans="1:9" ht="14.5" x14ac:dyDescent="0.35">
      <c r="A162" s="7">
        <v>160</v>
      </c>
      <c r="B162" s="2" t="s">
        <v>139</v>
      </c>
      <c r="C162" s="3">
        <v>73055</v>
      </c>
      <c r="D162" s="1">
        <f t="shared" si="6"/>
        <v>6.0590000000000004E-4</v>
      </c>
      <c r="E162" s="12">
        <f t="shared" si="7"/>
        <v>60566.52</v>
      </c>
      <c r="F162" s="3">
        <f t="shared" si="8"/>
        <v>60567</v>
      </c>
      <c r="H162" s="17"/>
      <c r="I162" s="12"/>
    </row>
    <row r="163" spans="1:9" ht="14.5" x14ac:dyDescent="0.35">
      <c r="A163" s="7">
        <v>161</v>
      </c>
      <c r="B163" s="2" t="s">
        <v>140</v>
      </c>
      <c r="C163" s="3">
        <v>94077</v>
      </c>
      <c r="D163" s="1">
        <f t="shared" si="6"/>
        <v>7.8025000000000002E-4</v>
      </c>
      <c r="E163" s="12">
        <f t="shared" si="7"/>
        <v>77994.77</v>
      </c>
      <c r="F163" s="3">
        <f t="shared" si="8"/>
        <v>77995</v>
      </c>
      <c r="H163" s="17"/>
      <c r="I163" s="12"/>
    </row>
    <row r="164" spans="1:9" ht="14.5" x14ac:dyDescent="0.35">
      <c r="A164" s="7">
        <v>162</v>
      </c>
      <c r="B164" s="2" t="s">
        <v>141</v>
      </c>
      <c r="C164" s="3">
        <v>231295</v>
      </c>
      <c r="D164" s="1">
        <f t="shared" si="6"/>
        <v>1.9183E-3</v>
      </c>
      <c r="E164" s="12">
        <f t="shared" si="7"/>
        <v>191755.67</v>
      </c>
      <c r="F164" s="3">
        <f t="shared" si="8"/>
        <v>191756</v>
      </c>
      <c r="H164" s="17"/>
      <c r="I164" s="12"/>
    </row>
    <row r="165" spans="1:9" ht="14.5" x14ac:dyDescent="0.35">
      <c r="A165" s="7">
        <v>163</v>
      </c>
      <c r="B165" s="2" t="s">
        <v>142</v>
      </c>
      <c r="C165" s="3">
        <v>1808892</v>
      </c>
      <c r="D165" s="1">
        <f t="shared" si="6"/>
        <v>1.500249E-2</v>
      </c>
      <c r="E165" s="12">
        <f t="shared" si="7"/>
        <v>1499667.7</v>
      </c>
      <c r="F165" s="3">
        <f t="shared" si="8"/>
        <v>1499668</v>
      </c>
      <c r="H165" s="17"/>
      <c r="I165" s="12"/>
    </row>
    <row r="166" spans="1:9" ht="14.5" x14ac:dyDescent="0.35">
      <c r="A166" s="7">
        <v>164</v>
      </c>
      <c r="B166" s="2" t="s">
        <v>143</v>
      </c>
      <c r="C166" s="3">
        <v>575115</v>
      </c>
      <c r="D166" s="1">
        <f t="shared" si="6"/>
        <v>4.7698599999999999E-3</v>
      </c>
      <c r="E166" s="12">
        <f t="shared" si="7"/>
        <v>476801.18</v>
      </c>
      <c r="F166" s="3">
        <f t="shared" si="8"/>
        <v>476801</v>
      </c>
      <c r="H166" s="17"/>
      <c r="I166" s="12"/>
    </row>
    <row r="167" spans="1:9" ht="14.5" x14ac:dyDescent="0.35">
      <c r="A167" s="7">
        <v>165</v>
      </c>
      <c r="B167" s="2" t="s">
        <v>144</v>
      </c>
      <c r="C167" s="3">
        <v>275444</v>
      </c>
      <c r="D167" s="1">
        <f t="shared" si="6"/>
        <v>2.2844599999999999E-3</v>
      </c>
      <c r="E167" s="15">
        <f t="shared" si="7"/>
        <v>228357.48</v>
      </c>
      <c r="F167" s="3">
        <f>ROUND(E167,0)+1</f>
        <v>228358</v>
      </c>
      <c r="G167" s="1" t="s">
        <v>228</v>
      </c>
      <c r="H167" s="17"/>
      <c r="I167" s="12"/>
    </row>
    <row r="168" spans="1:9" ht="14.5" x14ac:dyDescent="0.35">
      <c r="A168" s="7">
        <v>166</v>
      </c>
      <c r="B168" s="2" t="s">
        <v>145</v>
      </c>
      <c r="C168" s="3">
        <v>239668</v>
      </c>
      <c r="D168" s="1">
        <f t="shared" si="6"/>
        <v>1.9877499999999999E-3</v>
      </c>
      <c r="E168" s="12">
        <f t="shared" si="7"/>
        <v>198697.98</v>
      </c>
      <c r="F168" s="3">
        <f t="shared" si="8"/>
        <v>198698</v>
      </c>
      <c r="H168" s="17"/>
      <c r="I168" s="12"/>
    </row>
    <row r="169" spans="1:9" ht="14.5" x14ac:dyDescent="0.35">
      <c r="A169" s="7">
        <v>167</v>
      </c>
      <c r="B169" s="2" t="s">
        <v>146</v>
      </c>
      <c r="C169" s="3">
        <v>54994</v>
      </c>
      <c r="D169" s="1">
        <f t="shared" si="6"/>
        <v>4.5611000000000002E-4</v>
      </c>
      <c r="E169" s="12">
        <f t="shared" si="7"/>
        <v>45593.33</v>
      </c>
      <c r="F169" s="3">
        <f t="shared" si="8"/>
        <v>45593</v>
      </c>
      <c r="H169" s="17"/>
      <c r="I169" s="12"/>
    </row>
    <row r="170" spans="1:9" ht="14.5" x14ac:dyDescent="0.35">
      <c r="A170" s="7">
        <v>169</v>
      </c>
      <c r="B170" s="2" t="s">
        <v>147</v>
      </c>
      <c r="C170" s="3">
        <v>161368</v>
      </c>
      <c r="D170" s="1">
        <f t="shared" si="6"/>
        <v>1.3383399999999999E-3</v>
      </c>
      <c r="E170" s="12">
        <f t="shared" si="7"/>
        <v>133782.14000000001</v>
      </c>
      <c r="F170" s="3">
        <f t="shared" si="8"/>
        <v>133782</v>
      </c>
      <c r="H170" s="17"/>
      <c r="I170" s="12"/>
    </row>
    <row r="171" spans="1:9" ht="14.5" x14ac:dyDescent="0.35">
      <c r="A171" s="7">
        <v>201</v>
      </c>
      <c r="B171" s="2" t="s">
        <v>148</v>
      </c>
      <c r="C171" s="3">
        <v>47532</v>
      </c>
      <c r="D171" s="1">
        <f t="shared" si="6"/>
        <v>3.9421999999999998E-4</v>
      </c>
      <c r="E171" s="12">
        <f t="shared" si="7"/>
        <v>39406.730000000003</v>
      </c>
      <c r="F171" s="3">
        <f t="shared" si="8"/>
        <v>39407</v>
      </c>
      <c r="H171" s="17"/>
      <c r="I171" s="12"/>
    </row>
    <row r="172" spans="1:9" ht="14.5" x14ac:dyDescent="0.35">
      <c r="A172" s="7">
        <v>204</v>
      </c>
      <c r="B172" s="2" t="s">
        <v>149</v>
      </c>
      <c r="C172" s="3">
        <v>29632</v>
      </c>
      <c r="D172" s="1">
        <f t="shared" si="6"/>
        <v>2.4575999999999998E-4</v>
      </c>
      <c r="E172" s="15">
        <f t="shared" si="7"/>
        <v>24566.48</v>
      </c>
      <c r="F172" s="3">
        <f>ROUND(E172,0)+1</f>
        <v>24567</v>
      </c>
      <c r="G172" s="1" t="s">
        <v>228</v>
      </c>
      <c r="H172" s="17"/>
      <c r="I172" s="12"/>
    </row>
    <row r="173" spans="1:9" ht="14.5" x14ac:dyDescent="0.35">
      <c r="A173" s="7">
        <v>205</v>
      </c>
      <c r="B173" s="2" t="s">
        <v>150</v>
      </c>
      <c r="C173" s="3">
        <v>66388</v>
      </c>
      <c r="D173" s="1">
        <f t="shared" si="6"/>
        <v>5.5060999999999999E-4</v>
      </c>
      <c r="E173" s="12">
        <f t="shared" si="7"/>
        <v>55039.67</v>
      </c>
      <c r="F173" s="3">
        <f t="shared" si="8"/>
        <v>55040</v>
      </c>
      <c r="H173" s="17"/>
      <c r="I173" s="12"/>
    </row>
    <row r="174" spans="1:9" ht="14.5" x14ac:dyDescent="0.35">
      <c r="A174" s="7">
        <v>206</v>
      </c>
      <c r="B174" s="2" t="s">
        <v>151</v>
      </c>
      <c r="C174" s="3">
        <v>33829</v>
      </c>
      <c r="D174" s="1">
        <f t="shared" si="6"/>
        <v>2.8057000000000001E-4</v>
      </c>
      <c r="E174" s="12">
        <f t="shared" si="7"/>
        <v>28046.13</v>
      </c>
      <c r="F174" s="3">
        <f t="shared" si="8"/>
        <v>28046</v>
      </c>
      <c r="H174" s="17"/>
      <c r="I174" s="12"/>
    </row>
    <row r="175" spans="1:9" ht="14.5" x14ac:dyDescent="0.35">
      <c r="A175" s="7">
        <v>207</v>
      </c>
      <c r="B175" s="2" t="s">
        <v>152</v>
      </c>
      <c r="C175" s="3">
        <v>29097</v>
      </c>
      <c r="D175" s="1">
        <f t="shared" si="6"/>
        <v>2.4132E-4</v>
      </c>
      <c r="E175" s="12">
        <f t="shared" si="7"/>
        <v>24122.65</v>
      </c>
      <c r="F175" s="3">
        <f t="shared" si="8"/>
        <v>24123</v>
      </c>
      <c r="H175" s="17"/>
      <c r="I175" s="12"/>
    </row>
    <row r="176" spans="1:9" ht="14.5" x14ac:dyDescent="0.35">
      <c r="A176" s="7">
        <v>208</v>
      </c>
      <c r="B176" s="2" t="s">
        <v>153</v>
      </c>
      <c r="C176" s="3">
        <v>34546</v>
      </c>
      <c r="D176" s="1">
        <f t="shared" si="6"/>
        <v>2.8652000000000001E-4</v>
      </c>
      <c r="E176" s="12">
        <f t="shared" si="7"/>
        <v>28640.9</v>
      </c>
      <c r="F176" s="3">
        <f t="shared" si="8"/>
        <v>28641</v>
      </c>
      <c r="H176" s="17"/>
      <c r="I176" s="12"/>
    </row>
    <row r="177" spans="1:9" ht="14.5" x14ac:dyDescent="0.35">
      <c r="A177" s="7">
        <v>209</v>
      </c>
      <c r="B177" s="2" t="s">
        <v>154</v>
      </c>
      <c r="C177" s="3">
        <v>23099</v>
      </c>
      <c r="D177" s="1">
        <f t="shared" si="6"/>
        <v>1.9158000000000001E-4</v>
      </c>
      <c r="E177" s="12">
        <f t="shared" si="7"/>
        <v>19150.580000000002</v>
      </c>
      <c r="F177" s="3">
        <f t="shared" si="8"/>
        <v>19151</v>
      </c>
      <c r="H177" s="17"/>
      <c r="I177" s="12"/>
    </row>
    <row r="178" spans="1:9" ht="14.5" x14ac:dyDescent="0.35">
      <c r="A178" s="7">
        <v>210</v>
      </c>
      <c r="B178" s="2" t="s">
        <v>155</v>
      </c>
      <c r="C178" s="3">
        <v>89904</v>
      </c>
      <c r="D178" s="1">
        <f t="shared" si="6"/>
        <v>7.4564E-4</v>
      </c>
      <c r="E178" s="12">
        <f t="shared" si="7"/>
        <v>74535.11</v>
      </c>
      <c r="F178" s="3">
        <f t="shared" si="8"/>
        <v>74535</v>
      </c>
      <c r="H178" s="17"/>
      <c r="I178" s="12"/>
    </row>
    <row r="179" spans="1:9" ht="14.5" x14ac:dyDescent="0.35">
      <c r="A179" s="7">
        <v>211</v>
      </c>
      <c r="B179" s="2" t="s">
        <v>156</v>
      </c>
      <c r="C179" s="3">
        <v>41912</v>
      </c>
      <c r="D179" s="1">
        <f t="shared" si="6"/>
        <v>3.4760999999999999E-4</v>
      </c>
      <c r="E179" s="12">
        <f t="shared" si="7"/>
        <v>34747.53</v>
      </c>
      <c r="F179" s="3">
        <f t="shared" si="8"/>
        <v>34748</v>
      </c>
      <c r="H179" s="17"/>
      <c r="I179" s="12"/>
    </row>
    <row r="180" spans="1:9" ht="14.5" x14ac:dyDescent="0.35">
      <c r="A180" s="7">
        <v>212</v>
      </c>
      <c r="B180" s="2" t="s">
        <v>157</v>
      </c>
      <c r="C180" s="3">
        <v>28964</v>
      </c>
      <c r="D180" s="1">
        <f t="shared" si="6"/>
        <v>2.4022E-4</v>
      </c>
      <c r="E180" s="12">
        <f t="shared" si="7"/>
        <v>24012.69</v>
      </c>
      <c r="F180" s="3">
        <f t="shared" si="8"/>
        <v>24013</v>
      </c>
      <c r="H180" s="17"/>
      <c r="I180" s="12"/>
    </row>
    <row r="181" spans="1:9" ht="14.5" x14ac:dyDescent="0.35">
      <c r="A181" s="7">
        <v>213</v>
      </c>
      <c r="B181" s="2" t="s">
        <v>158</v>
      </c>
      <c r="C181" s="3">
        <v>52970</v>
      </c>
      <c r="D181" s="1">
        <f t="shared" si="6"/>
        <v>4.3931999999999999E-4</v>
      </c>
      <c r="E181" s="12">
        <f t="shared" si="7"/>
        <v>43914.98</v>
      </c>
      <c r="F181" s="3">
        <f t="shared" si="8"/>
        <v>43915</v>
      </c>
      <c r="H181" s="17"/>
      <c r="I181" s="12"/>
    </row>
    <row r="182" spans="1:9" ht="14.5" x14ac:dyDescent="0.35">
      <c r="A182" s="7">
        <v>214</v>
      </c>
      <c r="B182" s="2" t="s">
        <v>159</v>
      </c>
      <c r="C182" s="3">
        <v>66735</v>
      </c>
      <c r="D182" s="1">
        <f t="shared" si="6"/>
        <v>5.5347999999999997E-4</v>
      </c>
      <c r="E182" s="12">
        <f t="shared" si="7"/>
        <v>55326.55</v>
      </c>
      <c r="F182" s="3">
        <f t="shared" si="8"/>
        <v>55327</v>
      </c>
      <c r="H182" s="17"/>
      <c r="I182" s="12"/>
    </row>
    <row r="183" spans="1:9" ht="14.5" x14ac:dyDescent="0.35">
      <c r="A183" s="7">
        <v>215</v>
      </c>
      <c r="B183" s="2" t="s">
        <v>160</v>
      </c>
      <c r="C183" s="3">
        <v>143043</v>
      </c>
      <c r="D183" s="1">
        <f t="shared" si="6"/>
        <v>1.18636E-3</v>
      </c>
      <c r="E183" s="12">
        <f t="shared" si="7"/>
        <v>118590.03</v>
      </c>
      <c r="F183" s="3">
        <f t="shared" si="8"/>
        <v>118590</v>
      </c>
      <c r="H183" s="17"/>
      <c r="I183" s="12"/>
    </row>
    <row r="184" spans="1:9" ht="14.5" x14ac:dyDescent="0.35">
      <c r="A184" s="7">
        <v>216</v>
      </c>
      <c r="B184" s="2" t="s">
        <v>161</v>
      </c>
      <c r="C184" s="3">
        <v>90502</v>
      </c>
      <c r="D184" s="1">
        <f t="shared" si="6"/>
        <v>7.5060000000000003E-4</v>
      </c>
      <c r="E184" s="12">
        <f t="shared" si="7"/>
        <v>75030.92</v>
      </c>
      <c r="F184" s="3">
        <f t="shared" si="8"/>
        <v>75031</v>
      </c>
      <c r="H184" s="17"/>
      <c r="I184" s="12"/>
    </row>
    <row r="185" spans="1:9" ht="14.5" x14ac:dyDescent="0.35">
      <c r="A185" s="7">
        <v>217</v>
      </c>
      <c r="B185" s="2" t="s">
        <v>162</v>
      </c>
      <c r="C185" s="3">
        <v>54937</v>
      </c>
      <c r="D185" s="1">
        <f t="shared" si="6"/>
        <v>4.5563E-4</v>
      </c>
      <c r="E185" s="12">
        <f t="shared" si="7"/>
        <v>45545.35</v>
      </c>
      <c r="F185" s="3">
        <f t="shared" si="8"/>
        <v>45545</v>
      </c>
      <c r="H185" s="17"/>
      <c r="I185" s="12"/>
    </row>
    <row r="186" spans="1:9" ht="14.5" x14ac:dyDescent="0.35">
      <c r="A186" s="7">
        <v>218</v>
      </c>
      <c r="B186" s="2" t="s">
        <v>163</v>
      </c>
      <c r="C186" s="3">
        <v>49692</v>
      </c>
      <c r="D186" s="1">
        <f t="shared" si="6"/>
        <v>4.1213000000000003E-4</v>
      </c>
      <c r="E186" s="12">
        <f t="shared" si="7"/>
        <v>41197.03</v>
      </c>
      <c r="F186" s="3">
        <f t="shared" si="8"/>
        <v>41197</v>
      </c>
      <c r="H186" s="17"/>
      <c r="I186" s="12"/>
    </row>
    <row r="187" spans="1:9" ht="14.5" x14ac:dyDescent="0.35">
      <c r="A187" s="7">
        <v>219</v>
      </c>
      <c r="B187" s="2" t="s">
        <v>164</v>
      </c>
      <c r="C187" s="3">
        <v>107080</v>
      </c>
      <c r="D187" s="1">
        <f t="shared" si="6"/>
        <v>8.8809000000000002E-4</v>
      </c>
      <c r="E187" s="12">
        <f t="shared" si="7"/>
        <v>88774.59</v>
      </c>
      <c r="F187" s="3">
        <f t="shared" si="8"/>
        <v>88775</v>
      </c>
      <c r="H187" s="17"/>
      <c r="I187" s="12"/>
    </row>
    <row r="188" spans="1:9" ht="14.5" x14ac:dyDescent="0.35">
      <c r="A188" s="7">
        <v>241</v>
      </c>
      <c r="B188" s="2" t="s">
        <v>165</v>
      </c>
      <c r="C188" s="3">
        <v>2701547</v>
      </c>
      <c r="D188" s="1">
        <f t="shared" si="6"/>
        <v>2.2405939999999999E-2</v>
      </c>
      <c r="E188" s="12">
        <f t="shared" si="7"/>
        <v>2239725.84</v>
      </c>
      <c r="F188" s="3">
        <f t="shared" si="8"/>
        <v>2239726</v>
      </c>
      <c r="H188" s="17"/>
      <c r="I188" s="12"/>
    </row>
    <row r="189" spans="1:9" ht="14.5" x14ac:dyDescent="0.35">
      <c r="A189" s="7">
        <v>243</v>
      </c>
      <c r="B189" s="2" t="s">
        <v>166</v>
      </c>
      <c r="C189" s="3">
        <v>76117</v>
      </c>
      <c r="D189" s="1">
        <f t="shared" si="6"/>
        <v>6.3128999999999995E-4</v>
      </c>
      <c r="E189" s="12">
        <f t="shared" si="7"/>
        <v>63104.54</v>
      </c>
      <c r="F189" s="3">
        <f t="shared" si="8"/>
        <v>63105</v>
      </c>
      <c r="H189" s="17"/>
      <c r="I189" s="12"/>
    </row>
    <row r="190" spans="1:9" ht="14.5" x14ac:dyDescent="0.35">
      <c r="A190" s="7">
        <v>244</v>
      </c>
      <c r="B190" s="2" t="s">
        <v>167</v>
      </c>
      <c r="C190" s="3">
        <v>399006</v>
      </c>
      <c r="D190" s="1">
        <f t="shared" si="6"/>
        <v>3.3092500000000001E-3</v>
      </c>
      <c r="E190" s="12">
        <f t="shared" si="7"/>
        <v>330796.78000000003</v>
      </c>
      <c r="F190" s="3">
        <f t="shared" si="8"/>
        <v>330797</v>
      </c>
      <c r="H190" s="17"/>
      <c r="I190" s="12"/>
    </row>
    <row r="191" spans="1:9" ht="14.5" x14ac:dyDescent="0.35">
      <c r="A191" s="7">
        <v>245</v>
      </c>
      <c r="B191" s="2" t="s">
        <v>168</v>
      </c>
      <c r="C191" s="3">
        <v>382804</v>
      </c>
      <c r="D191" s="1">
        <f t="shared" si="6"/>
        <v>3.1748800000000001E-3</v>
      </c>
      <c r="E191" s="12">
        <f t="shared" si="7"/>
        <v>317364.98</v>
      </c>
      <c r="F191" s="3">
        <f t="shared" si="8"/>
        <v>317365</v>
      </c>
      <c r="H191" s="17"/>
      <c r="I191" s="12"/>
    </row>
    <row r="192" spans="1:9" ht="14.5" x14ac:dyDescent="0.35">
      <c r="A192" s="7">
        <v>253</v>
      </c>
      <c r="B192" s="2" t="s">
        <v>169</v>
      </c>
      <c r="C192" s="3">
        <v>87155</v>
      </c>
      <c r="D192" s="1">
        <f t="shared" si="6"/>
        <v>7.2283999999999998E-4</v>
      </c>
      <c r="E192" s="12">
        <f t="shared" si="7"/>
        <v>72255.990000000005</v>
      </c>
      <c r="F192" s="3">
        <f t="shared" si="8"/>
        <v>72256</v>
      </c>
      <c r="H192" s="17"/>
      <c r="I192" s="12"/>
    </row>
    <row r="193" spans="1:9" ht="14.5" x14ac:dyDescent="0.35">
      <c r="A193" s="7">
        <v>261</v>
      </c>
      <c r="B193" s="2" t="s">
        <v>170</v>
      </c>
      <c r="C193" s="3">
        <v>324846</v>
      </c>
      <c r="D193" s="1">
        <f t="shared" si="6"/>
        <v>2.69419E-3</v>
      </c>
      <c r="E193" s="12">
        <f t="shared" si="7"/>
        <v>269314.61</v>
      </c>
      <c r="F193" s="3">
        <f t="shared" si="8"/>
        <v>269315</v>
      </c>
      <c r="H193" s="17"/>
      <c r="I193" s="12"/>
    </row>
    <row r="194" spans="1:9" ht="14.5" x14ac:dyDescent="0.35">
      <c r="A194" s="7">
        <v>263</v>
      </c>
      <c r="B194" s="2" t="s">
        <v>171</v>
      </c>
      <c r="C194" s="3">
        <v>51283</v>
      </c>
      <c r="D194" s="1">
        <f t="shared" si="6"/>
        <v>4.2533000000000002E-4</v>
      </c>
      <c r="E194" s="12">
        <f t="shared" si="7"/>
        <v>42516.52</v>
      </c>
      <c r="F194" s="3">
        <f t="shared" si="8"/>
        <v>42517</v>
      </c>
      <c r="H194" s="17"/>
      <c r="I194" s="12"/>
    </row>
    <row r="195" spans="1:9" ht="14.5" x14ac:dyDescent="0.35">
      <c r="A195" s="7">
        <v>264</v>
      </c>
      <c r="B195" s="2" t="s">
        <v>172</v>
      </c>
      <c r="C195" s="3">
        <v>69442</v>
      </c>
      <c r="D195" s="1">
        <f t="shared" si="6"/>
        <v>5.7593E-4</v>
      </c>
      <c r="E195" s="12">
        <f t="shared" si="7"/>
        <v>57570.68</v>
      </c>
      <c r="F195" s="3">
        <f t="shared" si="8"/>
        <v>57571</v>
      </c>
      <c r="H195" s="17"/>
      <c r="I195" s="12"/>
    </row>
    <row r="196" spans="1:9" ht="14.5" x14ac:dyDescent="0.35">
      <c r="A196" s="7">
        <v>265</v>
      </c>
      <c r="B196" s="2" t="s">
        <v>173</v>
      </c>
      <c r="C196" s="3">
        <v>157416</v>
      </c>
      <c r="D196" s="1">
        <f t="shared" si="6"/>
        <v>1.30557E-3</v>
      </c>
      <c r="E196" s="12">
        <f t="shared" si="7"/>
        <v>130506.41</v>
      </c>
      <c r="F196" s="3">
        <f t="shared" si="8"/>
        <v>130506</v>
      </c>
      <c r="H196" s="17"/>
      <c r="I196" s="12"/>
    </row>
    <row r="197" spans="1:9" ht="14.5" x14ac:dyDescent="0.35">
      <c r="A197" s="7">
        <v>268</v>
      </c>
      <c r="B197" s="2" t="s">
        <v>174</v>
      </c>
      <c r="C197" s="3">
        <v>84003</v>
      </c>
      <c r="D197" s="1">
        <f t="shared" si="6"/>
        <v>6.9669999999999997E-4</v>
      </c>
      <c r="E197" s="12">
        <f t="shared" si="7"/>
        <v>69643</v>
      </c>
      <c r="F197" s="3">
        <f t="shared" si="8"/>
        <v>69643</v>
      </c>
      <c r="H197" s="17"/>
      <c r="I197" s="12"/>
    </row>
    <row r="198" spans="1:9" ht="14.5" x14ac:dyDescent="0.35">
      <c r="A198" s="7">
        <v>269</v>
      </c>
      <c r="B198" s="2" t="s">
        <v>175</v>
      </c>
      <c r="C198" s="3">
        <v>123680</v>
      </c>
      <c r="D198" s="1">
        <f t="shared" si="6"/>
        <v>1.0257700000000001E-3</v>
      </c>
      <c r="E198" s="12">
        <f t="shared" si="7"/>
        <v>102537.25</v>
      </c>
      <c r="F198" s="3">
        <f t="shared" si="8"/>
        <v>102537</v>
      </c>
      <c r="H198" s="17"/>
      <c r="I198" s="12"/>
    </row>
    <row r="199" spans="1:9" ht="14.5" x14ac:dyDescent="0.35">
      <c r="A199" s="7">
        <v>270</v>
      </c>
      <c r="B199" s="2" t="s">
        <v>176</v>
      </c>
      <c r="C199" s="3">
        <v>55124</v>
      </c>
      <c r="D199" s="1">
        <f t="shared" si="6"/>
        <v>4.5718000000000001E-4</v>
      </c>
      <c r="E199" s="12">
        <f t="shared" si="7"/>
        <v>45700.29</v>
      </c>
      <c r="F199" s="3">
        <f t="shared" si="8"/>
        <v>45700</v>
      </c>
      <c r="H199" s="17"/>
      <c r="I199" s="12"/>
    </row>
    <row r="200" spans="1:9" ht="14.5" x14ac:dyDescent="0.35">
      <c r="A200" s="7">
        <v>272</v>
      </c>
      <c r="B200" s="2" t="s">
        <v>177</v>
      </c>
      <c r="C200" s="3">
        <v>12785</v>
      </c>
      <c r="D200" s="1">
        <f t="shared" si="6"/>
        <v>1.0603999999999999E-4</v>
      </c>
      <c r="E200" s="12">
        <f t="shared" si="7"/>
        <v>10599.89</v>
      </c>
      <c r="F200" s="3">
        <f t="shared" si="8"/>
        <v>10600</v>
      </c>
      <c r="H200" s="17"/>
      <c r="I200" s="12"/>
    </row>
    <row r="201" spans="1:9" ht="14.5" x14ac:dyDescent="0.35">
      <c r="A201" s="7">
        <v>279</v>
      </c>
      <c r="B201" s="2" t="s">
        <v>178</v>
      </c>
      <c r="C201" s="3">
        <v>540608</v>
      </c>
      <c r="D201" s="1">
        <f t="shared" si="6"/>
        <v>4.4836600000000004E-3</v>
      </c>
      <c r="E201" s="12">
        <f t="shared" si="7"/>
        <v>448192.27</v>
      </c>
      <c r="F201" s="3">
        <f t="shared" si="8"/>
        <v>448192</v>
      </c>
      <c r="H201" s="17"/>
      <c r="I201" s="12"/>
    </row>
    <row r="202" spans="1:9" ht="14.5" x14ac:dyDescent="0.35">
      <c r="A202" s="7">
        <v>280</v>
      </c>
      <c r="B202" s="2" t="s">
        <v>179</v>
      </c>
      <c r="C202" s="3">
        <v>225631</v>
      </c>
      <c r="D202" s="1">
        <f t="shared" si="6"/>
        <v>1.87133E-3</v>
      </c>
      <c r="E202" s="15">
        <f t="shared" si="7"/>
        <v>187060.49</v>
      </c>
      <c r="F202" s="3">
        <f>ROUND(E202,0)+1</f>
        <v>187061</v>
      </c>
      <c r="G202" s="1" t="s">
        <v>228</v>
      </c>
      <c r="H202" s="17"/>
      <c r="I202" s="12"/>
    </row>
    <row r="203" spans="1:9" ht="14.5" x14ac:dyDescent="0.35">
      <c r="A203" s="7">
        <v>283</v>
      </c>
      <c r="B203" s="2" t="s">
        <v>180</v>
      </c>
      <c r="C203" s="3">
        <v>182143</v>
      </c>
      <c r="D203" s="1">
        <f t="shared" si="6"/>
        <v>1.5106500000000001E-3</v>
      </c>
      <c r="E203" s="12">
        <f t="shared" si="7"/>
        <v>151006.47</v>
      </c>
      <c r="F203" s="3">
        <f t="shared" si="8"/>
        <v>151006</v>
      </c>
      <c r="H203" s="17"/>
      <c r="I203" s="12"/>
    </row>
    <row r="204" spans="1:9" ht="14.5" x14ac:dyDescent="0.35">
      <c r="A204" s="7">
        <v>285</v>
      </c>
      <c r="B204" s="2" t="s">
        <v>181</v>
      </c>
      <c r="C204" s="3">
        <v>537253</v>
      </c>
      <c r="D204" s="1">
        <f t="shared" si="6"/>
        <v>4.45584E-3</v>
      </c>
      <c r="E204" s="12">
        <f t="shared" si="7"/>
        <v>445411.35</v>
      </c>
      <c r="F204" s="3">
        <f t="shared" si="8"/>
        <v>445411</v>
      </c>
      <c r="H204" s="17"/>
      <c r="I204" s="12"/>
    </row>
    <row r="205" spans="1:9" ht="14.5" x14ac:dyDescent="0.35">
      <c r="A205" s="7">
        <v>286</v>
      </c>
      <c r="B205" s="2" t="s">
        <v>182</v>
      </c>
      <c r="C205" s="3">
        <v>143908</v>
      </c>
      <c r="D205" s="1">
        <f t="shared" si="6"/>
        <v>1.1935400000000001E-3</v>
      </c>
      <c r="E205" s="12">
        <f t="shared" si="7"/>
        <v>119307.75</v>
      </c>
      <c r="F205" s="3">
        <f t="shared" si="8"/>
        <v>119308</v>
      </c>
      <c r="H205" s="17"/>
      <c r="I205" s="12"/>
    </row>
    <row r="206" spans="1:9" ht="14.5" x14ac:dyDescent="0.35">
      <c r="A206" s="7">
        <v>288</v>
      </c>
      <c r="B206" s="2" t="s">
        <v>183</v>
      </c>
      <c r="C206" s="3">
        <v>812227</v>
      </c>
      <c r="D206" s="1">
        <f t="shared" si="6"/>
        <v>6.7364E-3</v>
      </c>
      <c r="E206" s="12">
        <f t="shared" si="7"/>
        <v>673378.98</v>
      </c>
      <c r="F206" s="3">
        <f t="shared" si="8"/>
        <v>673379</v>
      </c>
      <c r="H206" s="17"/>
      <c r="I206" s="12"/>
    </row>
    <row r="207" spans="1:9" ht="14.5" x14ac:dyDescent="0.35">
      <c r="A207" s="7">
        <v>289</v>
      </c>
      <c r="B207" s="2" t="s">
        <v>184</v>
      </c>
      <c r="C207" s="3">
        <v>381325</v>
      </c>
      <c r="D207" s="1">
        <f t="shared" si="6"/>
        <v>3.1626100000000002E-3</v>
      </c>
      <c r="E207" s="12">
        <f t="shared" si="7"/>
        <v>316138.46000000002</v>
      </c>
      <c r="F207" s="3">
        <f t="shared" si="8"/>
        <v>316138</v>
      </c>
      <c r="H207" s="17"/>
      <c r="I207" s="12"/>
    </row>
    <row r="208" spans="1:9" ht="14.5" x14ac:dyDescent="0.35">
      <c r="A208" s="7">
        <v>290</v>
      </c>
      <c r="B208" s="2" t="s">
        <v>185</v>
      </c>
      <c r="C208" s="3">
        <v>94099</v>
      </c>
      <c r="D208" s="1">
        <f t="shared" si="6"/>
        <v>7.8043000000000003E-4</v>
      </c>
      <c r="E208" s="12">
        <f t="shared" si="7"/>
        <v>78012.759999999995</v>
      </c>
      <c r="F208" s="3">
        <f t="shared" si="8"/>
        <v>78013</v>
      </c>
      <c r="H208" s="17"/>
      <c r="I208" s="12"/>
    </row>
    <row r="209" spans="1:9" ht="14.5" x14ac:dyDescent="0.35">
      <c r="A209" s="7">
        <v>291</v>
      </c>
      <c r="B209" s="2" t="s">
        <v>186</v>
      </c>
      <c r="C209" s="3">
        <v>40557</v>
      </c>
      <c r="D209" s="1">
        <f t="shared" si="6"/>
        <v>3.3637000000000001E-4</v>
      </c>
      <c r="E209" s="12">
        <f t="shared" si="7"/>
        <v>33623.97</v>
      </c>
      <c r="F209" s="3">
        <f t="shared" si="8"/>
        <v>33624</v>
      </c>
      <c r="H209" s="17"/>
      <c r="I209" s="12"/>
    </row>
    <row r="210" spans="1:9" ht="14.5" x14ac:dyDescent="0.35">
      <c r="A210" s="7">
        <v>294</v>
      </c>
      <c r="B210" s="2" t="s">
        <v>187</v>
      </c>
      <c r="C210" s="3">
        <v>238146</v>
      </c>
      <c r="D210" s="1">
        <f t="shared" si="6"/>
        <v>1.9751199999999999E-3</v>
      </c>
      <c r="E210" s="12">
        <f t="shared" si="7"/>
        <v>197435.47</v>
      </c>
      <c r="F210" s="3">
        <f t="shared" si="8"/>
        <v>197435</v>
      </c>
      <c r="H210" s="17"/>
      <c r="I210" s="12"/>
    </row>
    <row r="211" spans="1:9" ht="14.5" x14ac:dyDescent="0.35">
      <c r="A211" s="7">
        <v>295</v>
      </c>
      <c r="B211" s="2" t="s">
        <v>188</v>
      </c>
      <c r="C211" s="3">
        <v>155487</v>
      </c>
      <c r="D211" s="1">
        <f t="shared" si="6"/>
        <v>1.2895700000000001E-3</v>
      </c>
      <c r="E211" s="12">
        <f t="shared" si="7"/>
        <v>128907.03</v>
      </c>
      <c r="F211" s="3">
        <f t="shared" si="8"/>
        <v>128907</v>
      </c>
      <c r="H211" s="17"/>
      <c r="I211" s="12"/>
    </row>
    <row r="212" spans="1:9" ht="14.5" x14ac:dyDescent="0.35">
      <c r="A212" s="7">
        <v>296</v>
      </c>
      <c r="B212" s="2" t="s">
        <v>189</v>
      </c>
      <c r="C212" s="3">
        <v>56184</v>
      </c>
      <c r="D212" s="1">
        <f t="shared" si="6"/>
        <v>4.6598000000000001E-4</v>
      </c>
      <c r="E212" s="12">
        <f t="shared" si="7"/>
        <v>46579.94</v>
      </c>
      <c r="F212" s="3">
        <f t="shared" si="8"/>
        <v>46580</v>
      </c>
      <c r="H212" s="17"/>
      <c r="I212" s="12"/>
    </row>
    <row r="213" spans="1:9" ht="14.5" x14ac:dyDescent="0.35">
      <c r="A213" s="7">
        <v>297</v>
      </c>
      <c r="B213" s="2" t="s">
        <v>190</v>
      </c>
      <c r="C213" s="3">
        <v>242066</v>
      </c>
      <c r="D213" s="1">
        <f t="shared" si="6"/>
        <v>2.0076299999999998E-3</v>
      </c>
      <c r="E213" s="12">
        <f t="shared" si="7"/>
        <v>200685.21</v>
      </c>
      <c r="F213" s="3">
        <f t="shared" si="8"/>
        <v>200685</v>
      </c>
      <c r="H213" s="17"/>
      <c r="I213" s="12"/>
    </row>
    <row r="214" spans="1:9" ht="14.5" x14ac:dyDescent="0.35">
      <c r="A214" s="7">
        <v>301</v>
      </c>
      <c r="B214" s="2" t="s">
        <v>191</v>
      </c>
      <c r="C214" s="3">
        <v>3264909</v>
      </c>
      <c r="D214" s="1">
        <f t="shared" si="6"/>
        <v>2.7078319999999999E-2</v>
      </c>
      <c r="E214" s="12">
        <f t="shared" si="7"/>
        <v>2706782.8</v>
      </c>
      <c r="F214" s="3">
        <f t="shared" si="8"/>
        <v>2706783</v>
      </c>
      <c r="H214" s="17"/>
      <c r="I214" s="12"/>
    </row>
    <row r="216" spans="1:9" x14ac:dyDescent="0.3">
      <c r="C216" s="3">
        <f>SUM(C23:C215)</f>
        <v>120572798</v>
      </c>
      <c r="D216" s="4">
        <f>SUM(D23:D215)</f>
        <v>0.99999994000000014</v>
      </c>
      <c r="E216" s="3">
        <f>SUM(E23:E214)</f>
        <v>99961246.980000004</v>
      </c>
      <c r="F216" s="3">
        <f>SUM(F23:F214)</f>
        <v>99961253</v>
      </c>
    </row>
    <row r="220" spans="1:9" x14ac:dyDescent="0.3">
      <c r="A220" s="7"/>
      <c r="B220" s="2"/>
    </row>
  </sheetData>
  <pageMargins left="0.7" right="0.7" top="0.25" bottom="0.25" header="0.3" footer="0.3"/>
  <pageSetup scale="98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2"/>
  <sheetViews>
    <sheetView tabSelected="1" workbookViewId="0">
      <selection activeCell="E10" sqref="E10"/>
    </sheetView>
  </sheetViews>
  <sheetFormatPr defaultRowHeight="14.5" x14ac:dyDescent="0.35"/>
  <cols>
    <col min="1" max="1" width="7.1796875" customWidth="1"/>
    <col min="2" max="2" width="20.36328125" customWidth="1"/>
    <col min="3" max="3" width="12" customWidth="1"/>
  </cols>
  <sheetData>
    <row r="1" spans="1:3" x14ac:dyDescent="0.35">
      <c r="C1" s="27" t="s">
        <v>198</v>
      </c>
    </row>
    <row r="2" spans="1:3" x14ac:dyDescent="0.35">
      <c r="C2" s="27" t="s">
        <v>199</v>
      </c>
    </row>
    <row r="3" spans="1:3" x14ac:dyDescent="0.35">
      <c r="C3" s="27" t="s">
        <v>224</v>
      </c>
    </row>
    <row r="4" spans="1:3" x14ac:dyDescent="0.35">
      <c r="C4" s="27" t="s">
        <v>202</v>
      </c>
    </row>
    <row r="5" spans="1:3" x14ac:dyDescent="0.35">
      <c r="C5" s="5"/>
    </row>
    <row r="6" spans="1:3" x14ac:dyDescent="0.35">
      <c r="A6" s="19"/>
      <c r="B6" s="19"/>
      <c r="C6" s="20" t="s">
        <v>231</v>
      </c>
    </row>
    <row r="7" spans="1:3" x14ac:dyDescent="0.35">
      <c r="A7" s="21" t="s">
        <v>192</v>
      </c>
      <c r="B7" s="22" t="s">
        <v>192</v>
      </c>
      <c r="C7" s="23" t="s">
        <v>225</v>
      </c>
    </row>
    <row r="8" spans="1:3" x14ac:dyDescent="0.35">
      <c r="A8" s="24" t="s">
        <v>193</v>
      </c>
      <c r="B8" s="25" t="s">
        <v>194</v>
      </c>
      <c r="C8" s="26" t="s">
        <v>232</v>
      </c>
    </row>
    <row r="9" spans="1:3" x14ac:dyDescent="0.35">
      <c r="A9" s="7">
        <v>1</v>
      </c>
      <c r="B9" s="2" t="s">
        <v>0</v>
      </c>
      <c r="C9" s="18">
        <v>13457</v>
      </c>
    </row>
    <row r="10" spans="1:3" x14ac:dyDescent="0.35">
      <c r="A10" s="7">
        <v>2</v>
      </c>
      <c r="B10" s="2" t="s">
        <v>1</v>
      </c>
      <c r="C10" s="18">
        <v>792378</v>
      </c>
    </row>
    <row r="11" spans="1:3" x14ac:dyDescent="0.35">
      <c r="A11" s="7">
        <v>3</v>
      </c>
      <c r="B11" s="2" t="s">
        <v>2</v>
      </c>
      <c r="C11" s="18">
        <v>51868</v>
      </c>
    </row>
    <row r="12" spans="1:3" x14ac:dyDescent="0.35">
      <c r="A12" s="7">
        <v>4</v>
      </c>
      <c r="B12" s="2" t="s">
        <v>3</v>
      </c>
      <c r="C12" s="18">
        <v>83463</v>
      </c>
    </row>
    <row r="13" spans="1:3" x14ac:dyDescent="0.35">
      <c r="A13" s="7">
        <v>5</v>
      </c>
      <c r="B13" s="2" t="s">
        <v>4</v>
      </c>
      <c r="C13" s="18">
        <v>6893</v>
      </c>
    </row>
    <row r="14" spans="1:3" x14ac:dyDescent="0.35">
      <c r="A14" s="7">
        <v>7</v>
      </c>
      <c r="B14" s="2" t="s">
        <v>5</v>
      </c>
      <c r="C14" s="18">
        <v>144775</v>
      </c>
    </row>
    <row r="15" spans="1:3" x14ac:dyDescent="0.35">
      <c r="A15" s="7">
        <v>8</v>
      </c>
      <c r="B15" s="2" t="s">
        <v>6</v>
      </c>
      <c r="C15" s="18">
        <v>29321</v>
      </c>
    </row>
    <row r="16" spans="1:3" x14ac:dyDescent="0.35">
      <c r="A16" s="7">
        <v>9</v>
      </c>
      <c r="B16" s="2" t="s">
        <v>7</v>
      </c>
      <c r="C16" s="18">
        <v>236455</v>
      </c>
    </row>
    <row r="17" spans="1:3" x14ac:dyDescent="0.35">
      <c r="A17" s="7">
        <v>11</v>
      </c>
      <c r="B17" s="2" t="s">
        <v>8</v>
      </c>
      <c r="C17" s="18">
        <v>393344</v>
      </c>
    </row>
    <row r="18" spans="1:3" x14ac:dyDescent="0.35">
      <c r="A18" s="7">
        <v>12</v>
      </c>
      <c r="B18" s="2" t="s">
        <v>9</v>
      </c>
      <c r="C18" s="18">
        <v>17146</v>
      </c>
    </row>
    <row r="19" spans="1:3" x14ac:dyDescent="0.35">
      <c r="A19" s="7">
        <v>13</v>
      </c>
      <c r="B19" s="2" t="s">
        <v>10</v>
      </c>
      <c r="C19" s="18">
        <v>22702</v>
      </c>
    </row>
    <row r="20" spans="1:3" x14ac:dyDescent="0.35">
      <c r="A20" s="7">
        <v>14</v>
      </c>
      <c r="B20" s="2" t="s">
        <v>11</v>
      </c>
      <c r="C20" s="18">
        <v>303771</v>
      </c>
    </row>
    <row r="21" spans="1:3" x14ac:dyDescent="0.35">
      <c r="A21" s="7">
        <v>15</v>
      </c>
      <c r="B21" s="2" t="s">
        <v>12</v>
      </c>
      <c r="C21" s="18">
        <v>9150485</v>
      </c>
    </row>
    <row r="22" spans="1:3" x14ac:dyDescent="0.35">
      <c r="A22" s="7">
        <v>17</v>
      </c>
      <c r="B22" s="2" t="s">
        <v>13</v>
      </c>
      <c r="C22" s="18">
        <v>1821165</v>
      </c>
    </row>
    <row r="23" spans="1:3" x14ac:dyDescent="0.35">
      <c r="A23" s="7">
        <v>18</v>
      </c>
      <c r="B23" s="2" t="s">
        <v>14</v>
      </c>
      <c r="C23" s="18">
        <v>74096</v>
      </c>
    </row>
    <row r="24" spans="1:3" x14ac:dyDescent="0.35">
      <c r="A24" s="7">
        <v>19</v>
      </c>
      <c r="B24" s="2" t="s">
        <v>15</v>
      </c>
      <c r="C24" s="18">
        <v>179999</v>
      </c>
    </row>
    <row r="25" spans="1:3" x14ac:dyDescent="0.35">
      <c r="A25" s="7">
        <v>22</v>
      </c>
      <c r="B25" s="2" t="s">
        <v>16</v>
      </c>
      <c r="C25" s="18">
        <v>84775</v>
      </c>
    </row>
    <row r="26" spans="1:3" x14ac:dyDescent="0.35">
      <c r="A26" s="7">
        <v>23</v>
      </c>
      <c r="B26" s="2" t="s">
        <v>17</v>
      </c>
      <c r="C26" s="18">
        <v>39010</v>
      </c>
    </row>
    <row r="27" spans="1:3" x14ac:dyDescent="0.35">
      <c r="A27" s="7">
        <v>24</v>
      </c>
      <c r="B27" s="2" t="s">
        <v>18</v>
      </c>
      <c r="C27" s="18">
        <v>22693</v>
      </c>
    </row>
    <row r="28" spans="1:3" x14ac:dyDescent="0.35">
      <c r="A28" s="7">
        <v>25</v>
      </c>
      <c r="B28" s="2" t="s">
        <v>19</v>
      </c>
      <c r="C28" s="18">
        <v>99144</v>
      </c>
    </row>
    <row r="29" spans="1:3" x14ac:dyDescent="0.35">
      <c r="A29" s="7">
        <v>26</v>
      </c>
      <c r="B29" s="2" t="s">
        <v>20</v>
      </c>
      <c r="C29" s="18">
        <v>23407</v>
      </c>
    </row>
    <row r="30" spans="1:3" x14ac:dyDescent="0.35">
      <c r="A30" s="7">
        <v>27</v>
      </c>
      <c r="B30" s="2" t="s">
        <v>21</v>
      </c>
      <c r="C30" s="18">
        <v>166618</v>
      </c>
    </row>
    <row r="31" spans="1:3" x14ac:dyDescent="0.35">
      <c r="A31" s="7">
        <v>28</v>
      </c>
      <c r="B31" s="2" t="s">
        <v>22</v>
      </c>
      <c r="C31" s="18">
        <v>211529</v>
      </c>
    </row>
    <row r="32" spans="1:3" x14ac:dyDescent="0.35">
      <c r="A32" s="7">
        <v>29</v>
      </c>
      <c r="B32" s="2" t="s">
        <v>23</v>
      </c>
      <c r="C32" s="18">
        <v>7013</v>
      </c>
    </row>
    <row r="33" spans="1:3" x14ac:dyDescent="0.35">
      <c r="A33" s="7">
        <v>30</v>
      </c>
      <c r="B33" s="2" t="s">
        <v>24</v>
      </c>
      <c r="C33" s="18">
        <v>22991</v>
      </c>
    </row>
    <row r="34" spans="1:3" x14ac:dyDescent="0.35">
      <c r="A34" s="7">
        <v>31</v>
      </c>
      <c r="B34" s="2" t="s">
        <v>25</v>
      </c>
      <c r="C34" s="18">
        <v>22811</v>
      </c>
    </row>
    <row r="35" spans="1:3" x14ac:dyDescent="0.35">
      <c r="A35" s="7">
        <v>32</v>
      </c>
      <c r="B35" s="2" t="s">
        <v>26</v>
      </c>
      <c r="C35" s="18">
        <v>117663</v>
      </c>
    </row>
    <row r="36" spans="1:3" x14ac:dyDescent="0.35">
      <c r="A36" s="7">
        <v>33</v>
      </c>
      <c r="B36" s="2" t="s">
        <v>27</v>
      </c>
      <c r="C36" s="18">
        <v>148733</v>
      </c>
    </row>
    <row r="37" spans="1:3" x14ac:dyDescent="0.35">
      <c r="A37" s="7">
        <v>34</v>
      </c>
      <c r="B37" s="2" t="s">
        <v>28</v>
      </c>
      <c r="C37" s="18">
        <v>2286030</v>
      </c>
    </row>
    <row r="38" spans="1:3" x14ac:dyDescent="0.35">
      <c r="A38" s="7">
        <v>35</v>
      </c>
      <c r="B38" s="2" t="s">
        <v>29</v>
      </c>
      <c r="C38" s="18">
        <v>134611</v>
      </c>
    </row>
    <row r="39" spans="1:3" x14ac:dyDescent="0.35">
      <c r="A39" s="7">
        <v>36</v>
      </c>
      <c r="B39" s="2" t="s">
        <v>30</v>
      </c>
      <c r="C39" s="18">
        <v>27888</v>
      </c>
    </row>
    <row r="40" spans="1:3" x14ac:dyDescent="0.35">
      <c r="A40" s="7">
        <v>37</v>
      </c>
      <c r="B40" s="2" t="s">
        <v>31</v>
      </c>
      <c r="C40" s="18">
        <v>378589</v>
      </c>
    </row>
    <row r="41" spans="1:3" x14ac:dyDescent="0.35">
      <c r="A41" s="7">
        <v>39</v>
      </c>
      <c r="B41" s="2" t="s">
        <v>32</v>
      </c>
      <c r="C41" s="18">
        <v>8948</v>
      </c>
    </row>
    <row r="42" spans="1:3" x14ac:dyDescent="0.35">
      <c r="A42" s="7">
        <v>40</v>
      </c>
      <c r="B42" s="2" t="s">
        <v>33</v>
      </c>
      <c r="C42" s="18">
        <v>53231</v>
      </c>
    </row>
    <row r="43" spans="1:3" x14ac:dyDescent="0.35">
      <c r="A43" s="7">
        <v>41</v>
      </c>
      <c r="B43" s="2" t="s">
        <v>34</v>
      </c>
      <c r="C43" s="18">
        <v>30896</v>
      </c>
    </row>
    <row r="44" spans="1:3" x14ac:dyDescent="0.35">
      <c r="A44" s="7">
        <v>42</v>
      </c>
      <c r="B44" s="2" t="s">
        <v>35</v>
      </c>
      <c r="C44" s="18">
        <v>42940</v>
      </c>
    </row>
    <row r="45" spans="1:3" x14ac:dyDescent="0.35">
      <c r="A45" s="7">
        <v>43</v>
      </c>
      <c r="B45" s="2" t="s">
        <v>36</v>
      </c>
      <c r="C45" s="18">
        <v>2122495</v>
      </c>
    </row>
    <row r="46" spans="1:3" x14ac:dyDescent="0.35">
      <c r="A46" s="7">
        <v>44</v>
      </c>
      <c r="B46" s="2" t="s">
        <v>37</v>
      </c>
      <c r="C46" s="18">
        <v>640899</v>
      </c>
    </row>
    <row r="47" spans="1:3" x14ac:dyDescent="0.35">
      <c r="A47" s="7">
        <v>45</v>
      </c>
      <c r="B47" s="2" t="s">
        <v>38</v>
      </c>
      <c r="C47" s="18">
        <v>171660</v>
      </c>
    </row>
    <row r="48" spans="1:3" x14ac:dyDescent="0.35">
      <c r="A48" s="7">
        <v>46</v>
      </c>
      <c r="B48" s="2" t="s">
        <v>39</v>
      </c>
      <c r="C48" s="18">
        <v>27572</v>
      </c>
    </row>
    <row r="49" spans="1:3" x14ac:dyDescent="0.35">
      <c r="A49" s="7">
        <v>47</v>
      </c>
      <c r="B49" s="2" t="s">
        <v>40</v>
      </c>
      <c r="C49" s="18">
        <v>160783</v>
      </c>
    </row>
    <row r="50" spans="1:3" x14ac:dyDescent="0.35">
      <c r="A50" s="7">
        <v>48</v>
      </c>
      <c r="B50" s="2" t="s">
        <v>41</v>
      </c>
      <c r="C50" s="18">
        <v>51396</v>
      </c>
    </row>
    <row r="51" spans="1:3" x14ac:dyDescent="0.35">
      <c r="A51" s="7">
        <v>49</v>
      </c>
      <c r="B51" s="2" t="s">
        <v>42</v>
      </c>
      <c r="C51" s="18">
        <v>729380</v>
      </c>
    </row>
    <row r="52" spans="1:3" x14ac:dyDescent="0.35">
      <c r="A52" s="7">
        <v>50</v>
      </c>
      <c r="B52" s="2" t="s">
        <v>43</v>
      </c>
      <c r="C52" s="18">
        <v>14016</v>
      </c>
    </row>
    <row r="53" spans="1:3" x14ac:dyDescent="0.35">
      <c r="A53" s="7">
        <v>51</v>
      </c>
      <c r="B53" s="2" t="s">
        <v>44</v>
      </c>
      <c r="C53" s="18">
        <v>286796</v>
      </c>
    </row>
    <row r="54" spans="1:3" x14ac:dyDescent="0.35">
      <c r="A54" s="7">
        <v>52</v>
      </c>
      <c r="B54" s="2" t="s">
        <v>45</v>
      </c>
      <c r="C54" s="18">
        <v>229979</v>
      </c>
    </row>
    <row r="55" spans="1:3" x14ac:dyDescent="0.35">
      <c r="A55" s="7">
        <v>53</v>
      </c>
      <c r="B55" s="2" t="s">
        <v>46</v>
      </c>
      <c r="C55" s="18">
        <v>13345</v>
      </c>
    </row>
    <row r="56" spans="1:3" x14ac:dyDescent="0.35">
      <c r="A56" s="7">
        <v>54</v>
      </c>
      <c r="B56" s="2" t="s">
        <v>47</v>
      </c>
      <c r="C56" s="18">
        <v>152314</v>
      </c>
    </row>
    <row r="57" spans="1:3" x14ac:dyDescent="0.35">
      <c r="A57" s="7">
        <v>56</v>
      </c>
      <c r="B57" s="2" t="s">
        <v>48</v>
      </c>
      <c r="C57" s="18">
        <v>47222</v>
      </c>
    </row>
    <row r="58" spans="1:3" x14ac:dyDescent="0.35">
      <c r="A58" s="7">
        <v>57</v>
      </c>
      <c r="B58" s="2" t="s">
        <v>49</v>
      </c>
      <c r="C58" s="18">
        <v>854526</v>
      </c>
    </row>
    <row r="59" spans="1:3" x14ac:dyDescent="0.35">
      <c r="A59" s="7">
        <v>58</v>
      </c>
      <c r="B59" s="2" t="s">
        <v>50</v>
      </c>
      <c r="C59" s="18">
        <v>261461</v>
      </c>
    </row>
    <row r="60" spans="1:3" x14ac:dyDescent="0.35">
      <c r="A60" s="7">
        <v>59</v>
      </c>
      <c r="B60" s="2" t="s">
        <v>51</v>
      </c>
      <c r="C60" s="18">
        <v>686882</v>
      </c>
    </row>
    <row r="61" spans="1:3" x14ac:dyDescent="0.35">
      <c r="A61" s="7">
        <v>60</v>
      </c>
      <c r="B61" s="2" t="s">
        <v>52</v>
      </c>
      <c r="C61" s="18">
        <v>117914</v>
      </c>
    </row>
    <row r="62" spans="1:3" x14ac:dyDescent="0.35">
      <c r="A62" s="7">
        <v>62</v>
      </c>
      <c r="B62" s="2" t="s">
        <v>53</v>
      </c>
      <c r="C62" s="18">
        <v>987239</v>
      </c>
    </row>
    <row r="63" spans="1:3" x14ac:dyDescent="0.35">
      <c r="A63" s="7">
        <v>63</v>
      </c>
      <c r="B63" s="2" t="s">
        <v>54</v>
      </c>
      <c r="C63" s="18">
        <v>13195</v>
      </c>
    </row>
    <row r="64" spans="1:3" x14ac:dyDescent="0.35">
      <c r="A64" s="7">
        <v>64</v>
      </c>
      <c r="B64" s="2" t="s">
        <v>55</v>
      </c>
      <c r="C64" s="18">
        <v>10314679</v>
      </c>
    </row>
    <row r="65" spans="1:3" x14ac:dyDescent="0.35">
      <c r="A65" s="7">
        <v>65</v>
      </c>
      <c r="B65" s="2" t="s">
        <v>56</v>
      </c>
      <c r="C65" s="18">
        <v>22603</v>
      </c>
    </row>
    <row r="66" spans="1:3" x14ac:dyDescent="0.35">
      <c r="A66" s="7">
        <v>67</v>
      </c>
      <c r="B66" s="2" t="s">
        <v>57</v>
      </c>
      <c r="C66" s="18">
        <v>12368</v>
      </c>
    </row>
    <row r="67" spans="1:3" x14ac:dyDescent="0.35">
      <c r="A67" s="7">
        <v>68</v>
      </c>
      <c r="B67" s="2" t="s">
        <v>58</v>
      </c>
      <c r="C67" s="18">
        <v>17713</v>
      </c>
    </row>
    <row r="68" spans="1:3" x14ac:dyDescent="0.35">
      <c r="A68" s="7">
        <v>69</v>
      </c>
      <c r="B68" s="2" t="s">
        <v>59</v>
      </c>
      <c r="C68" s="18">
        <v>382737</v>
      </c>
    </row>
    <row r="69" spans="1:3" x14ac:dyDescent="0.35">
      <c r="A69" s="7">
        <v>71</v>
      </c>
      <c r="B69" s="2" t="s">
        <v>60</v>
      </c>
      <c r="C69" s="18">
        <v>47573</v>
      </c>
    </row>
    <row r="70" spans="1:3" x14ac:dyDescent="0.35">
      <c r="A70" s="7">
        <v>72</v>
      </c>
      <c r="B70" s="2" t="s">
        <v>61</v>
      </c>
      <c r="C70" s="18">
        <v>207514</v>
      </c>
    </row>
    <row r="71" spans="1:3" x14ac:dyDescent="0.35">
      <c r="A71" s="7">
        <v>73</v>
      </c>
      <c r="B71" s="2" t="s">
        <v>62</v>
      </c>
      <c r="C71" s="18">
        <v>50186</v>
      </c>
    </row>
    <row r="72" spans="1:3" x14ac:dyDescent="0.35">
      <c r="A72" s="7">
        <v>74</v>
      </c>
      <c r="B72" s="2" t="s">
        <v>63</v>
      </c>
      <c r="C72" s="18">
        <v>75920</v>
      </c>
    </row>
    <row r="73" spans="1:3" x14ac:dyDescent="0.35">
      <c r="A73" s="7">
        <v>76</v>
      </c>
      <c r="B73" s="2" t="s">
        <v>64</v>
      </c>
      <c r="C73" s="18">
        <v>77770</v>
      </c>
    </row>
    <row r="74" spans="1:3" x14ac:dyDescent="0.35">
      <c r="A74" s="7">
        <v>77</v>
      </c>
      <c r="B74" s="2" t="s">
        <v>65</v>
      </c>
      <c r="C74" s="18">
        <v>1540381</v>
      </c>
    </row>
    <row r="75" spans="1:3" x14ac:dyDescent="0.35">
      <c r="A75" s="7">
        <v>78</v>
      </c>
      <c r="B75" s="2" t="s">
        <v>66</v>
      </c>
      <c r="C75" s="18">
        <v>90364</v>
      </c>
    </row>
    <row r="76" spans="1:3" x14ac:dyDescent="0.35">
      <c r="A76" s="7">
        <v>79</v>
      </c>
      <c r="B76" s="2" t="s">
        <v>67</v>
      </c>
      <c r="C76" s="18">
        <v>14850</v>
      </c>
    </row>
    <row r="77" spans="1:3" x14ac:dyDescent="0.35">
      <c r="A77" s="7">
        <v>80</v>
      </c>
      <c r="B77" s="2" t="s">
        <v>68</v>
      </c>
      <c r="C77" s="18">
        <v>2385510</v>
      </c>
    </row>
    <row r="78" spans="1:3" x14ac:dyDescent="0.35">
      <c r="A78" s="7">
        <v>83</v>
      </c>
      <c r="B78" s="2" t="s">
        <v>69</v>
      </c>
      <c r="C78" s="18">
        <v>722848</v>
      </c>
    </row>
    <row r="79" spans="1:3" x14ac:dyDescent="0.35">
      <c r="A79" s="7">
        <v>84</v>
      </c>
      <c r="B79" s="2" t="s">
        <v>70</v>
      </c>
      <c r="C79" s="18">
        <v>529475</v>
      </c>
    </row>
    <row r="80" spans="1:3" x14ac:dyDescent="0.35">
      <c r="A80" s="7">
        <v>85</v>
      </c>
      <c r="B80" s="2" t="s">
        <v>71</v>
      </c>
      <c r="C80" s="18">
        <v>115515</v>
      </c>
    </row>
    <row r="81" spans="1:3" x14ac:dyDescent="0.35">
      <c r="A81" s="7">
        <v>86</v>
      </c>
      <c r="B81" s="2" t="s">
        <v>72</v>
      </c>
      <c r="C81" s="18">
        <v>269037</v>
      </c>
    </row>
    <row r="82" spans="1:3" x14ac:dyDescent="0.35">
      <c r="A82" s="7">
        <v>88</v>
      </c>
      <c r="B82" s="2" t="s">
        <v>73</v>
      </c>
      <c r="C82" s="18">
        <v>839634</v>
      </c>
    </row>
    <row r="83" spans="1:3" x14ac:dyDescent="0.35">
      <c r="A83" s="7">
        <v>89</v>
      </c>
      <c r="B83" s="2" t="s">
        <v>74</v>
      </c>
      <c r="C83" s="18">
        <v>5165707</v>
      </c>
    </row>
    <row r="84" spans="1:3" x14ac:dyDescent="0.35">
      <c r="A84" s="7">
        <v>90</v>
      </c>
      <c r="B84" s="2" t="s">
        <v>75</v>
      </c>
      <c r="C84" s="18">
        <v>99710</v>
      </c>
    </row>
    <row r="85" spans="1:3" x14ac:dyDescent="0.35">
      <c r="A85" s="7">
        <v>91</v>
      </c>
      <c r="B85" s="2" t="s">
        <v>76</v>
      </c>
      <c r="C85" s="18">
        <v>201385</v>
      </c>
    </row>
    <row r="86" spans="1:3" x14ac:dyDescent="0.35">
      <c r="A86" s="7">
        <v>92</v>
      </c>
      <c r="B86" s="2" t="s">
        <v>77</v>
      </c>
      <c r="C86" s="18">
        <v>13344</v>
      </c>
    </row>
    <row r="87" spans="1:3" x14ac:dyDescent="0.35">
      <c r="A87" s="7">
        <v>93</v>
      </c>
      <c r="B87" s="2" t="s">
        <v>78</v>
      </c>
      <c r="C87" s="18">
        <v>8506997</v>
      </c>
    </row>
    <row r="88" spans="1:3" x14ac:dyDescent="0.35">
      <c r="A88" s="7">
        <v>94</v>
      </c>
      <c r="B88" s="2" t="s">
        <v>79</v>
      </c>
      <c r="C88" s="18">
        <v>315040</v>
      </c>
    </row>
    <row r="89" spans="1:3" x14ac:dyDescent="0.35">
      <c r="A89" s="7">
        <v>95</v>
      </c>
      <c r="B89" s="2" t="s">
        <v>80</v>
      </c>
      <c r="C89" s="18">
        <v>1903788</v>
      </c>
    </row>
    <row r="90" spans="1:3" x14ac:dyDescent="0.35">
      <c r="A90" s="7">
        <v>96</v>
      </c>
      <c r="B90" s="2" t="s">
        <v>81</v>
      </c>
      <c r="C90" s="18">
        <v>300856</v>
      </c>
    </row>
    <row r="91" spans="1:3" x14ac:dyDescent="0.35">
      <c r="A91" s="7">
        <v>97</v>
      </c>
      <c r="B91" s="2" t="s">
        <v>82</v>
      </c>
      <c r="C91" s="18">
        <v>141090</v>
      </c>
    </row>
    <row r="92" spans="1:3" x14ac:dyDescent="0.35">
      <c r="A92" s="7">
        <v>98</v>
      </c>
      <c r="B92" s="2" t="s">
        <v>83</v>
      </c>
      <c r="C92" s="18">
        <v>2524</v>
      </c>
    </row>
    <row r="93" spans="1:3" x14ac:dyDescent="0.35">
      <c r="A93" s="7">
        <v>99</v>
      </c>
      <c r="B93" s="2" t="s">
        <v>84</v>
      </c>
      <c r="C93" s="18">
        <v>64976</v>
      </c>
    </row>
    <row r="94" spans="1:3" x14ac:dyDescent="0.35">
      <c r="A94" s="7">
        <v>100</v>
      </c>
      <c r="B94" s="2" t="s">
        <v>85</v>
      </c>
      <c r="C94" s="18">
        <v>33725</v>
      </c>
    </row>
    <row r="95" spans="1:3" x14ac:dyDescent="0.35">
      <c r="A95" s="7">
        <v>101</v>
      </c>
      <c r="B95" s="2" t="s">
        <v>86</v>
      </c>
      <c r="C95" s="18">
        <v>213713</v>
      </c>
    </row>
    <row r="96" spans="1:3" x14ac:dyDescent="0.35">
      <c r="A96" s="7">
        <v>102</v>
      </c>
      <c r="B96" s="2" t="s">
        <v>87</v>
      </c>
      <c r="C96" s="18">
        <v>37473</v>
      </c>
    </row>
    <row r="97" spans="1:3" x14ac:dyDescent="0.35">
      <c r="A97" s="7">
        <v>103</v>
      </c>
      <c r="B97" s="2" t="s">
        <v>88</v>
      </c>
      <c r="C97" s="18">
        <v>2084380</v>
      </c>
    </row>
    <row r="98" spans="1:3" x14ac:dyDescent="0.35">
      <c r="A98" s="7">
        <v>104</v>
      </c>
      <c r="B98" s="2" t="s">
        <v>89</v>
      </c>
      <c r="C98" s="18">
        <v>1920228</v>
      </c>
    </row>
    <row r="99" spans="1:3" x14ac:dyDescent="0.35">
      <c r="A99" s="7">
        <v>106</v>
      </c>
      <c r="B99" s="2" t="s">
        <v>90</v>
      </c>
      <c r="C99" s="18">
        <v>101399</v>
      </c>
    </row>
    <row r="100" spans="1:3" x14ac:dyDescent="0.35">
      <c r="A100" s="7">
        <v>107</v>
      </c>
      <c r="B100" s="2" t="s">
        <v>91</v>
      </c>
      <c r="C100" s="18">
        <v>37003</v>
      </c>
    </row>
    <row r="101" spans="1:3" x14ac:dyDescent="0.35">
      <c r="A101" s="7">
        <v>108</v>
      </c>
      <c r="B101" s="2" t="s">
        <v>92</v>
      </c>
      <c r="C101" s="18">
        <v>76746</v>
      </c>
    </row>
    <row r="102" spans="1:3" x14ac:dyDescent="0.35">
      <c r="A102" s="7">
        <v>109</v>
      </c>
      <c r="B102" s="2" t="s">
        <v>93</v>
      </c>
      <c r="C102" s="18">
        <v>347996</v>
      </c>
    </row>
    <row r="103" spans="1:3" x14ac:dyDescent="0.35">
      <c r="A103" s="7">
        <v>110</v>
      </c>
      <c r="B103" s="2" t="s">
        <v>94</v>
      </c>
      <c r="C103" s="18">
        <v>362176</v>
      </c>
    </row>
    <row r="104" spans="1:3" x14ac:dyDescent="0.35">
      <c r="A104" s="7">
        <v>111</v>
      </c>
      <c r="B104" s="2" t="s">
        <v>95</v>
      </c>
      <c r="C104" s="18">
        <v>158692</v>
      </c>
    </row>
    <row r="105" spans="1:3" x14ac:dyDescent="0.35">
      <c r="A105" s="7">
        <v>112</v>
      </c>
      <c r="B105" s="2" t="s">
        <v>96</v>
      </c>
      <c r="C105" s="18">
        <v>19757</v>
      </c>
    </row>
    <row r="106" spans="1:3" x14ac:dyDescent="0.35">
      <c r="A106" s="7">
        <v>113</v>
      </c>
      <c r="B106" s="2" t="s">
        <v>97</v>
      </c>
      <c r="C106" s="18">
        <v>70382</v>
      </c>
    </row>
    <row r="107" spans="1:3" x14ac:dyDescent="0.35">
      <c r="A107" s="7">
        <v>114</v>
      </c>
      <c r="B107" s="2" t="s">
        <v>98</v>
      </c>
      <c r="C107" s="18">
        <v>63532</v>
      </c>
    </row>
    <row r="108" spans="1:3" x14ac:dyDescent="0.35">
      <c r="A108" s="7">
        <v>116</v>
      </c>
      <c r="B108" s="2" t="s">
        <v>99</v>
      </c>
      <c r="C108" s="18">
        <v>255949</v>
      </c>
    </row>
    <row r="109" spans="1:3" x14ac:dyDescent="0.35">
      <c r="A109" s="7">
        <v>117</v>
      </c>
      <c r="B109" s="2" t="s">
        <v>100</v>
      </c>
      <c r="C109" s="18">
        <v>27805</v>
      </c>
    </row>
    <row r="110" spans="1:3" x14ac:dyDescent="0.35">
      <c r="A110" s="7">
        <v>118</v>
      </c>
      <c r="B110" s="2" t="s">
        <v>101</v>
      </c>
      <c r="C110" s="18">
        <v>94454</v>
      </c>
    </row>
    <row r="111" spans="1:3" x14ac:dyDescent="0.35">
      <c r="A111" s="7">
        <v>119</v>
      </c>
      <c r="B111" s="2" t="s">
        <v>102</v>
      </c>
      <c r="C111" s="18">
        <v>194570</v>
      </c>
    </row>
    <row r="112" spans="1:3" x14ac:dyDescent="0.35">
      <c r="A112" s="7">
        <v>121</v>
      </c>
      <c r="B112" s="2" t="s">
        <v>103</v>
      </c>
      <c r="C112" s="18">
        <v>25219</v>
      </c>
    </row>
    <row r="113" spans="1:3" x14ac:dyDescent="0.35">
      <c r="A113" s="7">
        <v>122</v>
      </c>
      <c r="B113" s="2" t="s">
        <v>104</v>
      </c>
      <c r="C113" s="18">
        <v>3712</v>
      </c>
    </row>
    <row r="114" spans="1:3" x14ac:dyDescent="0.35">
      <c r="A114" s="7">
        <v>123</v>
      </c>
      <c r="B114" s="2" t="s">
        <v>105</v>
      </c>
      <c r="C114" s="18">
        <v>13154</v>
      </c>
    </row>
    <row r="115" spans="1:3" x14ac:dyDescent="0.35">
      <c r="A115" s="7">
        <v>124</v>
      </c>
      <c r="B115" s="2" t="s">
        <v>106</v>
      </c>
      <c r="C115" s="18">
        <v>229844</v>
      </c>
    </row>
    <row r="116" spans="1:3" x14ac:dyDescent="0.35">
      <c r="A116" s="7">
        <v>125</v>
      </c>
      <c r="B116" s="2" t="s">
        <v>107</v>
      </c>
      <c r="C116" s="18">
        <v>47086</v>
      </c>
    </row>
    <row r="117" spans="1:3" x14ac:dyDescent="0.35">
      <c r="A117" s="7">
        <v>126</v>
      </c>
      <c r="B117" s="2" t="s">
        <v>108</v>
      </c>
      <c r="C117" s="18">
        <v>409587</v>
      </c>
    </row>
    <row r="118" spans="1:3" x14ac:dyDescent="0.35">
      <c r="A118" s="7">
        <v>127</v>
      </c>
      <c r="B118" s="2" t="s">
        <v>109</v>
      </c>
      <c r="C118" s="18">
        <v>16846</v>
      </c>
    </row>
    <row r="119" spans="1:3" x14ac:dyDescent="0.35">
      <c r="A119" s="7">
        <v>128</v>
      </c>
      <c r="B119" s="2" t="s">
        <v>110</v>
      </c>
      <c r="C119" s="18">
        <v>97059</v>
      </c>
    </row>
    <row r="120" spans="1:3" x14ac:dyDescent="0.35">
      <c r="A120" s="7">
        <v>129</v>
      </c>
      <c r="B120" s="2" t="s">
        <v>111</v>
      </c>
      <c r="C120" s="18">
        <v>38879</v>
      </c>
    </row>
    <row r="121" spans="1:3" x14ac:dyDescent="0.35">
      <c r="A121" s="7">
        <v>131</v>
      </c>
      <c r="B121" s="2" t="s">
        <v>112</v>
      </c>
      <c r="C121" s="18">
        <v>418982</v>
      </c>
    </row>
    <row r="122" spans="1:3" x14ac:dyDescent="0.35">
      <c r="A122" s="7">
        <v>132</v>
      </c>
      <c r="B122" s="2" t="s">
        <v>113</v>
      </c>
      <c r="C122" s="18">
        <v>122146</v>
      </c>
    </row>
    <row r="123" spans="1:3" x14ac:dyDescent="0.35">
      <c r="A123" s="7">
        <v>133</v>
      </c>
      <c r="B123" s="2" t="s">
        <v>114</v>
      </c>
      <c r="C123" s="18">
        <v>74765</v>
      </c>
    </row>
    <row r="124" spans="1:3" x14ac:dyDescent="0.35">
      <c r="A124" s="7">
        <v>134</v>
      </c>
      <c r="B124" s="2" t="s">
        <v>115</v>
      </c>
      <c r="C124" s="18">
        <v>187342</v>
      </c>
    </row>
    <row r="125" spans="1:3" x14ac:dyDescent="0.35">
      <c r="A125" s="7">
        <v>135</v>
      </c>
      <c r="B125" s="2" t="s">
        <v>116</v>
      </c>
      <c r="C125" s="18">
        <v>2739520</v>
      </c>
    </row>
    <row r="126" spans="1:3" x14ac:dyDescent="0.35">
      <c r="A126" s="7">
        <v>136</v>
      </c>
      <c r="B126" s="2" t="s">
        <v>117</v>
      </c>
      <c r="C126" s="18">
        <v>58407</v>
      </c>
    </row>
    <row r="127" spans="1:3" x14ac:dyDescent="0.35">
      <c r="A127" s="7">
        <v>137</v>
      </c>
      <c r="B127" s="2" t="s">
        <v>118</v>
      </c>
      <c r="C127" s="18">
        <v>280435</v>
      </c>
    </row>
    <row r="128" spans="1:3" x14ac:dyDescent="0.35">
      <c r="A128" s="7">
        <v>138</v>
      </c>
      <c r="B128" s="2" t="s">
        <v>119</v>
      </c>
      <c r="C128" s="18">
        <v>990218</v>
      </c>
    </row>
    <row r="129" spans="1:3" x14ac:dyDescent="0.35">
      <c r="A129" s="7">
        <v>139</v>
      </c>
      <c r="B129" s="2" t="s">
        <v>120</v>
      </c>
      <c r="C129" s="18">
        <v>270425</v>
      </c>
    </row>
    <row r="130" spans="1:3" x14ac:dyDescent="0.35">
      <c r="A130" s="7">
        <v>140</v>
      </c>
      <c r="B130" s="2" t="s">
        <v>121</v>
      </c>
      <c r="C130" s="18">
        <v>80233</v>
      </c>
    </row>
    <row r="131" spans="1:3" x14ac:dyDescent="0.35">
      <c r="A131" s="7">
        <v>141</v>
      </c>
      <c r="B131" s="2" t="s">
        <v>122</v>
      </c>
      <c r="C131" s="18">
        <v>132957</v>
      </c>
    </row>
    <row r="132" spans="1:3" x14ac:dyDescent="0.35">
      <c r="A132" s="7">
        <v>142</v>
      </c>
      <c r="B132" s="2" t="s">
        <v>123</v>
      </c>
      <c r="C132" s="18">
        <v>45904</v>
      </c>
    </row>
    <row r="133" spans="1:3" x14ac:dyDescent="0.35">
      <c r="A133" s="7">
        <v>143</v>
      </c>
      <c r="B133" s="2" t="s">
        <v>124</v>
      </c>
      <c r="C133" s="18">
        <v>660682</v>
      </c>
    </row>
    <row r="134" spans="1:3" x14ac:dyDescent="0.35">
      <c r="A134" s="7">
        <v>144</v>
      </c>
      <c r="B134" s="2" t="s">
        <v>125</v>
      </c>
      <c r="C134" s="18">
        <v>158757</v>
      </c>
    </row>
    <row r="135" spans="1:3" x14ac:dyDescent="0.35">
      <c r="A135" s="7">
        <v>145</v>
      </c>
      <c r="B135" s="2" t="s">
        <v>126</v>
      </c>
      <c r="C135" s="18">
        <v>7279</v>
      </c>
    </row>
    <row r="136" spans="1:3" x14ac:dyDescent="0.35">
      <c r="A136" s="7">
        <v>146</v>
      </c>
      <c r="B136" s="2" t="s">
        <v>127</v>
      </c>
      <c r="C136" s="18">
        <v>457965</v>
      </c>
    </row>
    <row r="137" spans="1:3" x14ac:dyDescent="0.35">
      <c r="A137" s="7">
        <v>147</v>
      </c>
      <c r="B137" s="2" t="s">
        <v>128</v>
      </c>
      <c r="C137" s="18">
        <v>32674</v>
      </c>
    </row>
    <row r="138" spans="1:3" x14ac:dyDescent="0.35">
      <c r="A138" s="7">
        <v>148</v>
      </c>
      <c r="B138" s="2" t="s">
        <v>129</v>
      </c>
      <c r="C138" s="18">
        <v>469972</v>
      </c>
    </row>
    <row r="139" spans="1:3" x14ac:dyDescent="0.35">
      <c r="A139" s="7">
        <v>151</v>
      </c>
      <c r="B139" s="2" t="s">
        <v>130</v>
      </c>
      <c r="C139" s="18">
        <v>9394519</v>
      </c>
    </row>
    <row r="140" spans="1:3" x14ac:dyDescent="0.35">
      <c r="A140" s="7">
        <v>152</v>
      </c>
      <c r="B140" s="2" t="s">
        <v>131</v>
      </c>
      <c r="C140" s="18">
        <v>261815</v>
      </c>
    </row>
    <row r="141" spans="1:3" x14ac:dyDescent="0.35">
      <c r="A141" s="7">
        <v>153</v>
      </c>
      <c r="B141" s="2" t="s">
        <v>132</v>
      </c>
      <c r="C141" s="18">
        <v>197225</v>
      </c>
    </row>
    <row r="142" spans="1:3" x14ac:dyDescent="0.35">
      <c r="A142" s="7">
        <v>154</v>
      </c>
      <c r="B142" s="2" t="s">
        <v>133</v>
      </c>
      <c r="C142" s="18">
        <v>64503</v>
      </c>
    </row>
    <row r="143" spans="1:3" x14ac:dyDescent="0.35">
      <c r="A143" s="7">
        <v>155</v>
      </c>
      <c r="B143" s="2" t="s">
        <v>134</v>
      </c>
      <c r="C143" s="18">
        <v>902078</v>
      </c>
    </row>
    <row r="144" spans="1:3" x14ac:dyDescent="0.35">
      <c r="A144" s="7">
        <v>156</v>
      </c>
      <c r="B144" s="2" t="s">
        <v>135</v>
      </c>
      <c r="C144" s="18">
        <v>2034327</v>
      </c>
    </row>
    <row r="145" spans="1:3" x14ac:dyDescent="0.35">
      <c r="A145" s="7">
        <v>157</v>
      </c>
      <c r="B145" s="2" t="s">
        <v>136</v>
      </c>
      <c r="C145" s="18">
        <v>51548</v>
      </c>
    </row>
    <row r="146" spans="1:3" x14ac:dyDescent="0.35">
      <c r="A146" s="7">
        <v>158</v>
      </c>
      <c r="B146" s="2" t="s">
        <v>137</v>
      </c>
      <c r="C146" s="18">
        <v>141129</v>
      </c>
    </row>
    <row r="147" spans="1:3" x14ac:dyDescent="0.35">
      <c r="A147" s="7">
        <v>159</v>
      </c>
      <c r="B147" s="2" t="s">
        <v>138</v>
      </c>
      <c r="C147" s="18">
        <v>274045</v>
      </c>
    </row>
    <row r="148" spans="1:3" x14ac:dyDescent="0.35">
      <c r="A148" s="7">
        <v>160</v>
      </c>
      <c r="B148" s="2" t="s">
        <v>139</v>
      </c>
      <c r="C148" s="18">
        <v>60567</v>
      </c>
    </row>
    <row r="149" spans="1:3" x14ac:dyDescent="0.35">
      <c r="A149" s="7">
        <v>161</v>
      </c>
      <c r="B149" s="2" t="s">
        <v>140</v>
      </c>
      <c r="C149" s="18">
        <v>77995</v>
      </c>
    </row>
    <row r="150" spans="1:3" x14ac:dyDescent="0.35">
      <c r="A150" s="7">
        <v>162</v>
      </c>
      <c r="B150" s="2" t="s">
        <v>141</v>
      </c>
      <c r="C150" s="18">
        <v>191756</v>
      </c>
    </row>
    <row r="151" spans="1:3" x14ac:dyDescent="0.35">
      <c r="A151" s="7">
        <v>163</v>
      </c>
      <c r="B151" s="2" t="s">
        <v>142</v>
      </c>
      <c r="C151" s="18">
        <v>1499668</v>
      </c>
    </row>
    <row r="152" spans="1:3" x14ac:dyDescent="0.35">
      <c r="A152" s="7">
        <v>164</v>
      </c>
      <c r="B152" s="2" t="s">
        <v>143</v>
      </c>
      <c r="C152" s="18">
        <v>476801</v>
      </c>
    </row>
    <row r="153" spans="1:3" x14ac:dyDescent="0.35">
      <c r="A153" s="7">
        <v>165</v>
      </c>
      <c r="B153" s="2" t="s">
        <v>144</v>
      </c>
      <c r="C153" s="18">
        <v>228358</v>
      </c>
    </row>
    <row r="154" spans="1:3" x14ac:dyDescent="0.35">
      <c r="A154" s="7">
        <v>166</v>
      </c>
      <c r="B154" s="2" t="s">
        <v>145</v>
      </c>
      <c r="C154" s="18">
        <v>198698</v>
      </c>
    </row>
    <row r="155" spans="1:3" x14ac:dyDescent="0.35">
      <c r="A155" s="7">
        <v>167</v>
      </c>
      <c r="B155" s="2" t="s">
        <v>146</v>
      </c>
      <c r="C155" s="18">
        <v>45593</v>
      </c>
    </row>
    <row r="156" spans="1:3" x14ac:dyDescent="0.35">
      <c r="A156" s="7">
        <v>169</v>
      </c>
      <c r="B156" s="2" t="s">
        <v>147</v>
      </c>
      <c r="C156" s="18">
        <v>133782</v>
      </c>
    </row>
    <row r="157" spans="1:3" x14ac:dyDescent="0.35">
      <c r="A157" s="7">
        <v>201</v>
      </c>
      <c r="B157" s="2" t="s">
        <v>148</v>
      </c>
      <c r="C157" s="18">
        <v>39407</v>
      </c>
    </row>
    <row r="158" spans="1:3" x14ac:dyDescent="0.35">
      <c r="A158" s="7">
        <v>204</v>
      </c>
      <c r="B158" s="2" t="s">
        <v>149</v>
      </c>
      <c r="C158" s="18">
        <v>24567</v>
      </c>
    </row>
    <row r="159" spans="1:3" x14ac:dyDescent="0.35">
      <c r="A159" s="7">
        <v>205</v>
      </c>
      <c r="B159" s="2" t="s">
        <v>150</v>
      </c>
      <c r="C159" s="18">
        <v>55040</v>
      </c>
    </row>
    <row r="160" spans="1:3" x14ac:dyDescent="0.35">
      <c r="A160" s="7">
        <v>206</v>
      </c>
      <c r="B160" s="2" t="s">
        <v>151</v>
      </c>
      <c r="C160" s="18">
        <v>28046</v>
      </c>
    </row>
    <row r="161" spans="1:3" x14ac:dyDescent="0.35">
      <c r="A161" s="7">
        <v>207</v>
      </c>
      <c r="B161" s="2" t="s">
        <v>152</v>
      </c>
      <c r="C161" s="18">
        <v>24123</v>
      </c>
    </row>
    <row r="162" spans="1:3" x14ac:dyDescent="0.35">
      <c r="A162" s="7">
        <v>208</v>
      </c>
      <c r="B162" s="2" t="s">
        <v>153</v>
      </c>
      <c r="C162" s="18">
        <v>28641</v>
      </c>
    </row>
    <row r="163" spans="1:3" x14ac:dyDescent="0.35">
      <c r="A163" s="7">
        <v>209</v>
      </c>
      <c r="B163" s="2" t="s">
        <v>154</v>
      </c>
      <c r="C163" s="18">
        <v>19151</v>
      </c>
    </row>
    <row r="164" spans="1:3" x14ac:dyDescent="0.35">
      <c r="A164" s="7">
        <v>210</v>
      </c>
      <c r="B164" s="2" t="s">
        <v>155</v>
      </c>
      <c r="C164" s="18">
        <v>74535</v>
      </c>
    </row>
    <row r="165" spans="1:3" x14ac:dyDescent="0.35">
      <c r="A165" s="7">
        <v>211</v>
      </c>
      <c r="B165" s="2" t="s">
        <v>156</v>
      </c>
      <c r="C165" s="18">
        <v>34748</v>
      </c>
    </row>
    <row r="166" spans="1:3" x14ac:dyDescent="0.35">
      <c r="A166" s="7">
        <v>212</v>
      </c>
      <c r="B166" s="2" t="s">
        <v>157</v>
      </c>
      <c r="C166" s="18">
        <v>24013</v>
      </c>
    </row>
    <row r="167" spans="1:3" x14ac:dyDescent="0.35">
      <c r="A167" s="7">
        <v>213</v>
      </c>
      <c r="B167" s="2" t="s">
        <v>158</v>
      </c>
      <c r="C167" s="18">
        <v>43915</v>
      </c>
    </row>
    <row r="168" spans="1:3" x14ac:dyDescent="0.35">
      <c r="A168" s="7">
        <v>214</v>
      </c>
      <c r="B168" s="2" t="s">
        <v>159</v>
      </c>
      <c r="C168" s="18">
        <v>55327</v>
      </c>
    </row>
    <row r="169" spans="1:3" x14ac:dyDescent="0.35">
      <c r="A169" s="7">
        <v>215</v>
      </c>
      <c r="B169" s="2" t="s">
        <v>160</v>
      </c>
      <c r="C169" s="18">
        <v>118590</v>
      </c>
    </row>
    <row r="170" spans="1:3" x14ac:dyDescent="0.35">
      <c r="A170" s="7">
        <v>216</v>
      </c>
      <c r="B170" s="2" t="s">
        <v>161</v>
      </c>
      <c r="C170" s="18">
        <v>75031</v>
      </c>
    </row>
    <row r="171" spans="1:3" x14ac:dyDescent="0.35">
      <c r="A171" s="7">
        <v>217</v>
      </c>
      <c r="B171" s="2" t="s">
        <v>162</v>
      </c>
      <c r="C171" s="18">
        <v>45545</v>
      </c>
    </row>
    <row r="172" spans="1:3" x14ac:dyDescent="0.35">
      <c r="A172" s="7">
        <v>218</v>
      </c>
      <c r="B172" s="2" t="s">
        <v>163</v>
      </c>
      <c r="C172" s="18">
        <v>41197</v>
      </c>
    </row>
    <row r="173" spans="1:3" x14ac:dyDescent="0.35">
      <c r="A173" s="7">
        <v>219</v>
      </c>
      <c r="B173" s="2" t="s">
        <v>164</v>
      </c>
      <c r="C173" s="18">
        <v>88775</v>
      </c>
    </row>
    <row r="174" spans="1:3" x14ac:dyDescent="0.35">
      <c r="A174" s="7">
        <v>241</v>
      </c>
      <c r="B174" s="2" t="s">
        <v>165</v>
      </c>
      <c r="C174" s="18">
        <v>2239726</v>
      </c>
    </row>
    <row r="175" spans="1:3" x14ac:dyDescent="0.35">
      <c r="A175" s="7">
        <v>243</v>
      </c>
      <c r="B175" s="2" t="s">
        <v>166</v>
      </c>
      <c r="C175" s="18">
        <v>63105</v>
      </c>
    </row>
    <row r="176" spans="1:3" x14ac:dyDescent="0.35">
      <c r="A176" s="7">
        <v>244</v>
      </c>
      <c r="B176" s="2" t="s">
        <v>167</v>
      </c>
      <c r="C176" s="18">
        <v>330797</v>
      </c>
    </row>
    <row r="177" spans="1:3" x14ac:dyDescent="0.35">
      <c r="A177" s="7">
        <v>245</v>
      </c>
      <c r="B177" s="2" t="s">
        <v>168</v>
      </c>
      <c r="C177" s="18">
        <v>317365</v>
      </c>
    </row>
    <row r="178" spans="1:3" x14ac:dyDescent="0.35">
      <c r="A178" s="7">
        <v>253</v>
      </c>
      <c r="B178" s="2" t="s">
        <v>169</v>
      </c>
      <c r="C178" s="18">
        <v>72256</v>
      </c>
    </row>
    <row r="179" spans="1:3" x14ac:dyDescent="0.35">
      <c r="A179" s="7">
        <v>261</v>
      </c>
      <c r="B179" s="2" t="s">
        <v>170</v>
      </c>
      <c r="C179" s="18">
        <v>269315</v>
      </c>
    </row>
    <row r="180" spans="1:3" x14ac:dyDescent="0.35">
      <c r="A180" s="7">
        <v>263</v>
      </c>
      <c r="B180" s="2" t="s">
        <v>171</v>
      </c>
      <c r="C180" s="18">
        <v>42517</v>
      </c>
    </row>
    <row r="181" spans="1:3" x14ac:dyDescent="0.35">
      <c r="A181" s="7">
        <v>264</v>
      </c>
      <c r="B181" s="2" t="s">
        <v>172</v>
      </c>
      <c r="C181" s="18">
        <v>57571</v>
      </c>
    </row>
    <row r="182" spans="1:3" x14ac:dyDescent="0.35">
      <c r="A182" s="7">
        <v>265</v>
      </c>
      <c r="B182" s="2" t="s">
        <v>173</v>
      </c>
      <c r="C182" s="18">
        <v>130506</v>
      </c>
    </row>
    <row r="183" spans="1:3" x14ac:dyDescent="0.35">
      <c r="A183" s="7">
        <v>268</v>
      </c>
      <c r="B183" s="2" t="s">
        <v>174</v>
      </c>
      <c r="C183" s="18">
        <v>69643</v>
      </c>
    </row>
    <row r="184" spans="1:3" x14ac:dyDescent="0.35">
      <c r="A184" s="7">
        <v>269</v>
      </c>
      <c r="B184" s="2" t="s">
        <v>175</v>
      </c>
      <c r="C184" s="18">
        <v>102537</v>
      </c>
    </row>
    <row r="185" spans="1:3" x14ac:dyDescent="0.35">
      <c r="A185" s="7">
        <v>270</v>
      </c>
      <c r="B185" s="2" t="s">
        <v>176</v>
      </c>
      <c r="C185" s="18">
        <v>45700</v>
      </c>
    </row>
    <row r="186" spans="1:3" x14ac:dyDescent="0.35">
      <c r="A186" s="7">
        <v>272</v>
      </c>
      <c r="B186" s="2" t="s">
        <v>177</v>
      </c>
      <c r="C186" s="18">
        <v>10600</v>
      </c>
    </row>
    <row r="187" spans="1:3" x14ac:dyDescent="0.35">
      <c r="A187" s="7">
        <v>279</v>
      </c>
      <c r="B187" s="2" t="s">
        <v>178</v>
      </c>
      <c r="C187" s="18">
        <v>448192</v>
      </c>
    </row>
    <row r="188" spans="1:3" x14ac:dyDescent="0.35">
      <c r="A188" s="7">
        <v>280</v>
      </c>
      <c r="B188" s="2" t="s">
        <v>179</v>
      </c>
      <c r="C188" s="18">
        <v>187061</v>
      </c>
    </row>
    <row r="189" spans="1:3" x14ac:dyDescent="0.35">
      <c r="A189" s="7">
        <v>283</v>
      </c>
      <c r="B189" s="2" t="s">
        <v>180</v>
      </c>
      <c r="C189" s="18">
        <v>151006</v>
      </c>
    </row>
    <row r="190" spans="1:3" x14ac:dyDescent="0.35">
      <c r="A190" s="7">
        <v>285</v>
      </c>
      <c r="B190" s="2" t="s">
        <v>181</v>
      </c>
      <c r="C190" s="18">
        <v>445411</v>
      </c>
    </row>
    <row r="191" spans="1:3" x14ac:dyDescent="0.35">
      <c r="A191" s="7">
        <v>286</v>
      </c>
      <c r="B191" s="2" t="s">
        <v>182</v>
      </c>
      <c r="C191" s="18">
        <v>119308</v>
      </c>
    </row>
    <row r="192" spans="1:3" x14ac:dyDescent="0.35">
      <c r="A192" s="7">
        <v>288</v>
      </c>
      <c r="B192" s="2" t="s">
        <v>183</v>
      </c>
      <c r="C192" s="18">
        <v>673379</v>
      </c>
    </row>
    <row r="193" spans="1:3" x14ac:dyDescent="0.35">
      <c r="A193" s="7">
        <v>289</v>
      </c>
      <c r="B193" s="2" t="s">
        <v>184</v>
      </c>
      <c r="C193" s="18">
        <v>316138</v>
      </c>
    </row>
    <row r="194" spans="1:3" x14ac:dyDescent="0.35">
      <c r="A194" s="7">
        <v>290</v>
      </c>
      <c r="B194" s="2" t="s">
        <v>185</v>
      </c>
      <c r="C194" s="18">
        <v>78013</v>
      </c>
    </row>
    <row r="195" spans="1:3" x14ac:dyDescent="0.35">
      <c r="A195" s="7">
        <v>291</v>
      </c>
      <c r="B195" s="2" t="s">
        <v>186</v>
      </c>
      <c r="C195" s="18">
        <v>33624</v>
      </c>
    </row>
    <row r="196" spans="1:3" x14ac:dyDescent="0.35">
      <c r="A196" s="7">
        <v>294</v>
      </c>
      <c r="B196" s="2" t="s">
        <v>187</v>
      </c>
      <c r="C196" s="18">
        <v>197435</v>
      </c>
    </row>
    <row r="197" spans="1:3" x14ac:dyDescent="0.35">
      <c r="A197" s="7">
        <v>295</v>
      </c>
      <c r="B197" s="2" t="s">
        <v>188</v>
      </c>
      <c r="C197" s="18">
        <v>128907</v>
      </c>
    </row>
    <row r="198" spans="1:3" x14ac:dyDescent="0.35">
      <c r="A198" s="7">
        <v>296</v>
      </c>
      <c r="B198" s="2" t="s">
        <v>189</v>
      </c>
      <c r="C198" s="18">
        <v>46580</v>
      </c>
    </row>
    <row r="199" spans="1:3" x14ac:dyDescent="0.35">
      <c r="A199" s="7">
        <v>297</v>
      </c>
      <c r="B199" s="2" t="s">
        <v>190</v>
      </c>
      <c r="C199" s="18">
        <v>200685</v>
      </c>
    </row>
    <row r="200" spans="1:3" x14ac:dyDescent="0.35">
      <c r="A200" s="7">
        <v>301</v>
      </c>
      <c r="B200" s="2" t="s">
        <v>191</v>
      </c>
      <c r="C200" s="18">
        <v>2706783</v>
      </c>
    </row>
    <row r="201" spans="1:3" x14ac:dyDescent="0.35">
      <c r="C201" s="18"/>
    </row>
    <row r="202" spans="1:3" x14ac:dyDescent="0.35">
      <c r="C202" s="18">
        <f>SUM(C9:C201)</f>
        <v>99961253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_x0020_Description xmlns="ccf8fd94-ebaf-4182-b984-e7516a9e6490" xsi:nil="true"/>
    <State_x002f_Tribe xmlns="ccf8fd94-ebaf-4182-b984-e7516a9e6490">Connecticut (CT)</State_x002f_Tribe>
    <Program_x002f_CFDA xmlns="ccf8fd94-ebaf-4182-b984-e7516a9e6490">ESSERF</Program_x002f_CFDA>
    <SharedWithUsers xmlns="6b2782b6-bc7e-46b4-a043-63eeaac9e02f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03F4D3A472C479D350933EB160F21" ma:contentTypeVersion="14" ma:contentTypeDescription="Create a new document." ma:contentTypeScope="" ma:versionID="e00a61e159aac0ea1b38fd2d2c75ebd0">
  <xsd:schema xmlns:xsd="http://www.w3.org/2001/XMLSchema" xmlns:xs="http://www.w3.org/2001/XMLSchema" xmlns:p="http://schemas.microsoft.com/office/2006/metadata/properties" xmlns:ns2="ccf8fd94-ebaf-4182-b984-e7516a9e6490" xmlns:ns3="6b2782b6-bc7e-46b4-a043-63eeaac9e02f" targetNamespace="http://schemas.microsoft.com/office/2006/metadata/properties" ma:root="true" ma:fieldsID="f74918df71056cbccb6bc50b5ee71442" ns2:_="" ns3:_="">
    <xsd:import namespace="ccf8fd94-ebaf-4182-b984-e7516a9e6490"/>
    <xsd:import namespace="6b2782b6-bc7e-46b4-a043-63eeaac9e02f"/>
    <xsd:element name="properties">
      <xsd:complexType>
        <xsd:sequence>
          <xsd:element name="documentManagement">
            <xsd:complexType>
              <xsd:all>
                <xsd:element ref="ns2:Folder_x0020_Description" minOccurs="0"/>
                <xsd:element ref="ns2:State_x002f_Tribe" minOccurs="0"/>
                <xsd:element ref="ns2:Program_x002f_CFDA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8fd94-ebaf-4182-b984-e7516a9e6490" elementFormDefault="qualified">
    <xsd:import namespace="http://schemas.microsoft.com/office/2006/documentManagement/types"/>
    <xsd:import namespace="http://schemas.microsoft.com/office/infopath/2007/PartnerControls"/>
    <xsd:element name="Folder_x0020_Description" ma:index="2" nillable="true" ma:displayName="Folder Description" ma:description="The description, rationale or explanation of folder and the contents." ma:format="Dropdown" ma:internalName="Folder_x0020_Description">
      <xsd:simpleType>
        <xsd:restriction base="dms:Note">
          <xsd:maxLength value="255"/>
        </xsd:restriction>
      </xsd:simpleType>
    </xsd:element>
    <xsd:element name="State_x002f_Tribe" ma:index="3" nillable="true" ma:displayName="State/Tribe" ma:default="Alabama (AL)" ma:description="Please choose the State/Territory." ma:format="Dropdown" ma:internalName="State_x002f_Tribe">
      <xsd:simpleType>
        <xsd:restriction base="dms:Choice">
          <xsd:enumeration value="Alabama (AL)"/>
          <xsd:enumeration value="Alaska (AK)"/>
          <xsd:enumeration value="Arizona (AZ)"/>
          <xsd:enumeration value="Arkansas (AR)"/>
          <xsd:enumeration value="California (CA"/>
          <xsd:enumeration value="Colorado (CO)"/>
          <xsd:enumeration value="Connecticut (CT)"/>
          <xsd:enumeration value="Delaware (DE)"/>
          <xsd:enumeration value="District of Columbia (DC)"/>
          <xsd:enumeration value="Florida (FL)"/>
          <xsd:enumeration value="Georgia (GA)"/>
          <xsd:enumeration value="Hawaii (HI)"/>
          <xsd:enumeration value="Idaho (ID)"/>
          <xsd:enumeration value="Illinois (IL)"/>
          <xsd:enumeration value="Indiana (IN)"/>
          <xsd:enumeration value="Iowa (IA)"/>
          <xsd:enumeration value="Kansas (KS)"/>
          <xsd:enumeration value="Kentucky (KY)"/>
          <xsd:enumeration value="Louisiana (LA)"/>
          <xsd:enumeration value="Maine (ME)"/>
          <xsd:enumeration value="Maryland (MD)"/>
          <xsd:enumeration value="Massachusetts (MA)"/>
          <xsd:enumeration value="Michigan (MI)"/>
          <xsd:enumeration value="Minnesota (MN)"/>
          <xsd:enumeration value="Mississippi (MS)"/>
          <xsd:enumeration value="Missouri (MO)"/>
          <xsd:enumeration value="Montana (MT)"/>
          <xsd:enumeration value="Nebraska (NE)"/>
          <xsd:enumeration value="Nevada (NV)"/>
          <xsd:enumeration value="New Hampshire (NH)"/>
          <xsd:enumeration value="New Jersey (NJ)"/>
          <xsd:enumeration value="New Mexico (NM)"/>
          <xsd:enumeration value="New York (NY)"/>
          <xsd:enumeration value="North Carolina (NC)"/>
          <xsd:enumeration value="North Dakota (ND)"/>
          <xsd:enumeration value="Ohio (OH)"/>
          <xsd:enumeration value="Oklahoma (OK)"/>
          <xsd:enumeration value="Oregon (OR)"/>
          <xsd:enumeration value="Pennsylvania (PA)"/>
          <xsd:enumeration value="Rhode Island (RI)"/>
          <xsd:enumeration value="South Carolina (SC)"/>
          <xsd:enumeration value="South Dakota (SD)"/>
          <xsd:enumeration value="Tennessee (TN)"/>
          <xsd:enumeration value="Texas (TX)"/>
          <xsd:enumeration value="Utah (UT)"/>
          <xsd:enumeration value="Vermont (VT)"/>
          <xsd:enumeration value="Virginia (VA)"/>
          <xsd:enumeration value="Washington (WA)"/>
          <xsd:enumeration value="West Virginia (WV)"/>
          <xsd:enumeration value="Wisconsin (WI)"/>
          <xsd:enumeration value="Wyoming (WY)"/>
          <xsd:enumeration value="American Samoa (AS)"/>
          <xsd:enumeration value="Guam (GU)"/>
          <xsd:enumeration value="Northern Mariana Islands (MP)"/>
          <xsd:enumeration value="Puerto Rico (PR)"/>
          <xsd:enumeration value="Virgin Islands (VI)"/>
          <xsd:enumeration value="Tribe"/>
          <xsd:enumeration value="Anonymous"/>
          <xsd:enumeration value="Internal ED"/>
        </xsd:restriction>
      </xsd:simpleType>
    </xsd:element>
    <xsd:element name="Program_x002f_CFDA" ma:index="4" nillable="true" ma:displayName="Program/CFDA" ma:format="Dropdown" ma:internalName="Program_x002f_CFDA">
      <xsd:simpleType>
        <xsd:restriction base="dms:Choice">
          <xsd:enumeration value="GEERF"/>
          <xsd:enumeration value="ESSERF"/>
          <xsd:enumeration value="Both"/>
          <xsd:enumeration value="Other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782b6-bc7e-46b4-a043-63eeaac9e02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5E6F1B-0837-44F8-8B42-67419D7A138A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6b2782b6-bc7e-46b4-a043-63eeaac9e02f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ccf8fd94-ebaf-4182-b984-e7516a9e649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3CAEB3-73BB-4D70-8FF6-BB349F1BC0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F6F06C-FC79-48CE-B8F2-F3BD44ABA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</vt:lpstr>
      <vt:lpstr>Entitlements</vt:lpstr>
      <vt:lpstr>Final!Print_Area</vt:lpstr>
      <vt:lpstr>Final!Print_Titles</vt:lpstr>
    </vt:vector>
  </TitlesOfParts>
  <Company>CT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Chambers, Kevin</dc:creator>
  <cp:lastModifiedBy>Inayat, Sadia</cp:lastModifiedBy>
  <cp:lastPrinted>2020-04-27T11:16:23Z</cp:lastPrinted>
  <dcterms:created xsi:type="dcterms:W3CDTF">2020-04-15T12:07:23Z</dcterms:created>
  <dcterms:modified xsi:type="dcterms:W3CDTF">2020-08-17T13:06:26Z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0x010100A1403F4D3A472C479D350933EB160F21</vt:lpwstr>
  </property>
  <property fmtid="{D5CDD505-2E9C-101B-9397-08002B2CF9AE}" pid="3" name="Order">
    <vt:r8>108980300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