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cheryl_ford_ed_gov/Documents/Desktop/"/>
    </mc:Choice>
  </mc:AlternateContent>
  <xr:revisionPtr revIDLastSave="0" documentId="8_{D2672AB0-5E2D-468B-AC81-7326AE2F8E1A}" xr6:coauthVersionLast="40" xr6:coauthVersionMax="40" xr10:uidLastSave="{00000000-0000-0000-0000-000000000000}"/>
  <bookViews>
    <workbookView xWindow="2280" yWindow="2280" windowWidth="14400" windowHeight="7360" xr2:uid="{00000000-000D-0000-FFFF-FFFF00000000}"/>
  </bookViews>
  <sheets>
    <sheet name="FY18 New Award CMO S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M20" i="1"/>
  <c r="L20" i="1"/>
  <c r="K20" i="1"/>
  <c r="J15" i="1"/>
  <c r="J20" i="1" s="1"/>
  <c r="E20" i="1"/>
</calcChain>
</file>

<file path=xl/sharedStrings.xml><?xml version="1.0" encoding="utf-8"?>
<sst xmlns="http://schemas.openxmlformats.org/spreadsheetml/2006/main" count="75" uniqueCount="39">
  <si>
    <t>Recommendation</t>
  </si>
  <si>
    <t xml:space="preserve">G5 Rank </t>
  </si>
  <si>
    <t xml:space="preserve">Grantee Name </t>
  </si>
  <si>
    <t>State</t>
  </si>
  <si>
    <t>Final Raw Score</t>
  </si>
  <si>
    <t xml:space="preserve">     </t>
  </si>
  <si>
    <t xml:space="preserve">Total Requested </t>
  </si>
  <si>
    <t>Total Recommended Funding</t>
  </si>
  <si>
    <t xml:space="preserve">1st Year Recommended </t>
  </si>
  <si>
    <t xml:space="preserve">2nd Year Recommended </t>
  </si>
  <si>
    <t xml:space="preserve">3rd Year Recommended </t>
  </si>
  <si>
    <t xml:space="preserve">4th Year Recommended </t>
  </si>
  <si>
    <t xml:space="preserve">5th Year Recommended </t>
  </si>
  <si>
    <t>Fund</t>
  </si>
  <si>
    <t>IDEA Public Schools</t>
  </si>
  <si>
    <t>TX</t>
  </si>
  <si>
    <t>Alpha Public Schools</t>
  </si>
  <si>
    <t>CA</t>
  </si>
  <si>
    <t xml:space="preserve">Building Responsible Intelligent Creative Kids </t>
  </si>
  <si>
    <t>NJ</t>
  </si>
  <si>
    <t>ASU PREPARATORY ACADEMY</t>
  </si>
  <si>
    <t>AZ</t>
  </si>
  <si>
    <t>Responsive Education Solutions</t>
  </si>
  <si>
    <t>Success Academy Charter Schools, Inc.</t>
  </si>
  <si>
    <t>NY</t>
  </si>
  <si>
    <t>Aspire Public Schools</t>
  </si>
  <si>
    <t>Scholarship Prep</t>
  </si>
  <si>
    <t>Build the Future Education Collaborative</t>
  </si>
  <si>
    <t>PA</t>
  </si>
  <si>
    <t>InspireNoLA Charter Schools</t>
  </si>
  <si>
    <t>LA</t>
  </si>
  <si>
    <t>EdNovate, Inc.</t>
  </si>
  <si>
    <t>KIPP Foundation in Consortium with KIPP Regions</t>
  </si>
  <si>
    <t>Crescent City Schools</t>
  </si>
  <si>
    <t>Collegiate Academies</t>
  </si>
  <si>
    <t>AppleTree Institute for Education InNovation</t>
  </si>
  <si>
    <t>DC</t>
  </si>
  <si>
    <t>Avg.</t>
  </si>
  <si>
    <t>Funding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</si>
</sst>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lightUp">
        <bgColor theme="0"/>
      </patternFill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6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3" fillId="7" borderId="7" applyNumberFormat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1" fillId="6" borderId="4" applyNumberFormat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/>
  </cellStyleXfs>
  <cellXfs count="51">
    <xf numFmtId="0" fontId="0" fillId="0" borderId="0" xfId="0"/>
    <xf numFmtId="2" fontId="19" fillId="35" borderId="0" xfId="0" applyNumberFormat="1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wrapText="1"/>
    </xf>
    <xf numFmtId="0" fontId="16" fillId="35" borderId="0" xfId="0" applyFont="1" applyFill="1" applyBorder="1" applyAlignment="1">
      <alignment horizontal="left" vertical="center" wrapText="1"/>
    </xf>
    <xf numFmtId="0" fontId="0" fillId="35" borderId="0" xfId="0" applyFill="1"/>
    <xf numFmtId="0" fontId="16" fillId="35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22" fillId="33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left" vertical="center" wrapText="1"/>
    </xf>
    <xf numFmtId="164" fontId="21" fillId="0" borderId="12" xfId="1" applyNumberFormat="1" applyFont="1" applyFill="1" applyBorder="1" applyAlignment="1">
      <alignment horizontal="left" vertical="center"/>
    </xf>
    <xf numFmtId="164" fontId="21" fillId="0" borderId="10" xfId="1" applyNumberFormat="1" applyFont="1" applyFill="1" applyBorder="1" applyAlignment="1">
      <alignment horizontal="left" vertical="center"/>
    </xf>
    <xf numFmtId="164" fontId="16" fillId="0" borderId="10" xfId="1" applyNumberFormat="1" applyFont="1" applyFill="1" applyBorder="1" applyAlignment="1">
      <alignment horizontal="left" vertical="center"/>
    </xf>
    <xf numFmtId="2" fontId="21" fillId="0" borderId="12" xfId="1" applyNumberFormat="1" applyFont="1" applyFill="1" applyBorder="1" applyAlignment="1">
      <alignment horizontal="left" vertical="center"/>
    </xf>
    <xf numFmtId="164" fontId="21" fillId="0" borderId="18" xfId="1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164" fontId="21" fillId="0" borderId="10" xfId="1" applyNumberFormat="1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left" vertical="center"/>
    </xf>
    <xf numFmtId="164" fontId="16" fillId="0" borderId="10" xfId="1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21" fillId="0" borderId="12" xfId="1" applyNumberFormat="1" applyFont="1" applyFill="1" applyBorder="1" applyAlignment="1">
      <alignment horizontal="center" vertical="center"/>
    </xf>
    <xf numFmtId="164" fontId="21" fillId="0" borderId="17" xfId="1" applyNumberFormat="1" applyFont="1" applyFill="1" applyBorder="1" applyAlignment="1">
      <alignment horizontal="left" vertical="center" wrapText="1"/>
    </xf>
    <xf numFmtId="2" fontId="21" fillId="0" borderId="10" xfId="50" applyNumberFormat="1" applyFont="1" applyFill="1" applyBorder="1" applyAlignment="1">
      <alignment horizontal="center" vertical="center"/>
    </xf>
    <xf numFmtId="2" fontId="21" fillId="0" borderId="10" xfId="50" applyNumberFormat="1" applyFont="1" applyFill="1" applyBorder="1" applyAlignment="1">
      <alignment horizontal="left" vertical="center"/>
    </xf>
    <xf numFmtId="2" fontId="16" fillId="0" borderId="10" xfId="50" applyNumberFormat="1" applyFont="1" applyFill="1" applyBorder="1" applyAlignment="1">
      <alignment horizontal="center" vertical="center"/>
    </xf>
    <xf numFmtId="2" fontId="16" fillId="0" borderId="10" xfId="50" applyNumberFormat="1" applyFont="1" applyFill="1" applyBorder="1" applyAlignment="1">
      <alignment horizontal="left" vertical="center"/>
    </xf>
    <xf numFmtId="2" fontId="21" fillId="0" borderId="14" xfId="50" applyNumberFormat="1" applyFont="1" applyFill="1" applyBorder="1" applyAlignment="1">
      <alignment horizontal="center" vertical="center"/>
    </xf>
    <xf numFmtId="2" fontId="21" fillId="0" borderId="14" xfId="50" applyNumberFormat="1" applyFont="1" applyFill="1" applyBorder="1" applyAlignment="1">
      <alignment horizontal="left" vertical="center"/>
    </xf>
    <xf numFmtId="2" fontId="21" fillId="0" borderId="11" xfId="50" applyNumberFormat="1" applyFont="1" applyFill="1" applyBorder="1" applyAlignment="1">
      <alignment horizontal="center" vertical="center"/>
    </xf>
    <xf numFmtId="2" fontId="21" fillId="0" borderId="11" xfId="50" applyNumberFormat="1" applyFont="1" applyFill="1" applyBorder="1" applyAlignment="1">
      <alignment horizontal="left" vertical="center"/>
    </xf>
    <xf numFmtId="2" fontId="16" fillId="35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23" fillId="0" borderId="17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22" fillId="33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left" vertical="center" wrapText="1"/>
    </xf>
    <xf numFmtId="164" fontId="21" fillId="0" borderId="17" xfId="1" applyNumberFormat="1" applyFont="1" applyFill="1" applyBorder="1" applyAlignment="1">
      <alignment horizontal="left" vertical="center"/>
    </xf>
  </cellXfs>
  <cellStyles count="92">
    <cellStyle name="20% - Accent1" xfId="20" builtinId="30" customBuiltin="1"/>
    <cellStyle name="20% - Accent1 2" xfId="52" xr:uid="{00000000-0005-0000-0000-000001000000}"/>
    <cellStyle name="20% - Accent2" xfId="24" builtinId="34" customBuiltin="1"/>
    <cellStyle name="20% - Accent2 2" xfId="56" xr:uid="{00000000-0005-0000-0000-000003000000}"/>
    <cellStyle name="20% - Accent3" xfId="28" builtinId="38" customBuiltin="1"/>
    <cellStyle name="20% - Accent3 2" xfId="55" xr:uid="{00000000-0005-0000-0000-000005000000}"/>
    <cellStyle name="20% - Accent4" xfId="32" builtinId="42" customBuiltin="1"/>
    <cellStyle name="20% - Accent4 2" xfId="54" xr:uid="{00000000-0005-0000-0000-000007000000}"/>
    <cellStyle name="20% - Accent5" xfId="36" builtinId="46" customBuiltin="1"/>
    <cellStyle name="20% - Accent5 2" xfId="53" xr:uid="{00000000-0005-0000-0000-000009000000}"/>
    <cellStyle name="20% - Accent6" xfId="40" builtinId="50" customBuiltin="1"/>
    <cellStyle name="20% - Accent6 2" xfId="77" xr:uid="{00000000-0005-0000-0000-00000B000000}"/>
    <cellStyle name="40% - Accent1" xfId="21" builtinId="31" customBuiltin="1"/>
    <cellStyle name="40% - Accent1 2" xfId="73" xr:uid="{00000000-0005-0000-0000-00000D000000}"/>
    <cellStyle name="40% - Accent2" xfId="25" builtinId="35" customBuiltin="1"/>
    <cellStyle name="40% - Accent2 2" xfId="69" xr:uid="{00000000-0005-0000-0000-00000F000000}"/>
    <cellStyle name="40% - Accent3" xfId="29" builtinId="39" customBuiltin="1"/>
    <cellStyle name="40% - Accent3 2" xfId="65" xr:uid="{00000000-0005-0000-0000-000011000000}"/>
    <cellStyle name="40% - Accent4" xfId="33" builtinId="43" customBuiltin="1"/>
    <cellStyle name="40% - Accent4 2" xfId="61" xr:uid="{00000000-0005-0000-0000-000013000000}"/>
    <cellStyle name="40% - Accent5" xfId="37" builtinId="47" customBuiltin="1"/>
    <cellStyle name="40% - Accent5 2" xfId="57" xr:uid="{00000000-0005-0000-0000-000015000000}"/>
    <cellStyle name="40% - Accent6" xfId="41" builtinId="51" customBuiltin="1"/>
    <cellStyle name="40% - Accent6 2" xfId="80" xr:uid="{00000000-0005-0000-0000-000017000000}"/>
    <cellStyle name="60% - Accent1" xfId="22" builtinId="32" customBuiltin="1"/>
    <cellStyle name="60% - Accent1 2" xfId="76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68" xr:uid="{00000000-0005-0000-0000-00001D000000}"/>
    <cellStyle name="60% - Accent4" xfId="34" builtinId="44" customBuiltin="1"/>
    <cellStyle name="60% - Accent4 2" xfId="64" xr:uid="{00000000-0005-0000-0000-00001F000000}"/>
    <cellStyle name="60% - Accent5" xfId="38" builtinId="48" customBuiltin="1"/>
    <cellStyle name="60% - Accent5 2" xfId="60" xr:uid="{00000000-0005-0000-0000-000021000000}"/>
    <cellStyle name="60% - Accent6" xfId="42" builtinId="52" customBuiltin="1"/>
    <cellStyle name="60% - Accent6 2" xfId="79" xr:uid="{00000000-0005-0000-0000-000023000000}"/>
    <cellStyle name="Accent1" xfId="19" builtinId="29" customBuiltin="1"/>
    <cellStyle name="Accent1 2" xfId="75" xr:uid="{00000000-0005-0000-0000-000025000000}"/>
    <cellStyle name="Accent2" xfId="23" builtinId="33" customBuiltin="1"/>
    <cellStyle name="Accent2 2" xfId="71" xr:uid="{00000000-0005-0000-0000-000027000000}"/>
    <cellStyle name="Accent3" xfId="27" builtinId="37" customBuiltin="1"/>
    <cellStyle name="Accent3 2" xfId="67" xr:uid="{00000000-0005-0000-0000-000029000000}"/>
    <cellStyle name="Accent4" xfId="31" builtinId="41" customBuiltin="1"/>
    <cellStyle name="Accent4 2" xfId="63" xr:uid="{00000000-0005-0000-0000-00002B000000}"/>
    <cellStyle name="Accent5" xfId="35" builtinId="45" customBuiltin="1"/>
    <cellStyle name="Accent5 2" xfId="59" xr:uid="{00000000-0005-0000-0000-00002D000000}"/>
    <cellStyle name="Accent6" xfId="39" builtinId="49" customBuiltin="1"/>
    <cellStyle name="Accent6 2" xfId="78" xr:uid="{00000000-0005-0000-0000-00002F000000}"/>
    <cellStyle name="Bad" xfId="8" builtinId="27" customBuiltin="1"/>
    <cellStyle name="Bad 2" xfId="74" xr:uid="{00000000-0005-0000-0000-000031000000}"/>
    <cellStyle name="Calculation" xfId="12" builtinId="22" customBuiltin="1"/>
    <cellStyle name="Calculation 2" xfId="70" xr:uid="{00000000-0005-0000-0000-000033000000}"/>
    <cellStyle name="Check Cell" xfId="14" builtinId="23" customBuiltin="1"/>
    <cellStyle name="Check Cell 2" xfId="66" xr:uid="{00000000-0005-0000-0000-000035000000}"/>
    <cellStyle name="Currency" xfId="1" builtinId="4"/>
    <cellStyle name="Explanatory Text" xfId="17" builtinId="53" customBuiltin="1"/>
    <cellStyle name="Explanatory Text 2" xfId="62" xr:uid="{00000000-0005-0000-0000-000038000000}"/>
    <cellStyle name="Good" xfId="7" builtinId="26" customBuiltin="1"/>
    <cellStyle name="Good 2" xfId="58" xr:uid="{00000000-0005-0000-0000-00003A000000}"/>
    <cellStyle name="Heading 1" xfId="3" builtinId="16" customBuiltin="1"/>
    <cellStyle name="Heading 1 2" xfId="81" xr:uid="{00000000-0005-0000-0000-00003C000000}"/>
    <cellStyle name="Heading 2" xfId="4" builtinId="17" customBuiltin="1"/>
    <cellStyle name="Heading 2 2" xfId="82" xr:uid="{00000000-0005-0000-0000-00003E000000}"/>
    <cellStyle name="Heading 3" xfId="5" builtinId="18" customBuiltin="1"/>
    <cellStyle name="Heading 3 2" xfId="83" xr:uid="{00000000-0005-0000-0000-000040000000}"/>
    <cellStyle name="Heading 4" xfId="6" builtinId="19" customBuiltin="1"/>
    <cellStyle name="Heading 4 2" xfId="84" xr:uid="{00000000-0005-0000-0000-000042000000}"/>
    <cellStyle name="Input" xfId="10" builtinId="20" customBuiltin="1"/>
    <cellStyle name="Input 2" xfId="85" xr:uid="{00000000-0005-0000-0000-000044000000}"/>
    <cellStyle name="Linked Cell" xfId="13" builtinId="24" customBuiltin="1"/>
    <cellStyle name="Linked Cell 2" xfId="86" xr:uid="{00000000-0005-0000-0000-000046000000}"/>
    <cellStyle name="Neutral" xfId="9" builtinId="28" customBuiltin="1"/>
    <cellStyle name="Neutral 2" xfId="87" xr:uid="{00000000-0005-0000-0000-000048000000}"/>
    <cellStyle name="Normal" xfId="0" builtinId="0"/>
    <cellStyle name="Normal 2" xfId="44" xr:uid="{00000000-0005-0000-0000-00004A000000}"/>
    <cellStyle name="Normal 2 2" xfId="45" xr:uid="{00000000-0005-0000-0000-00004B000000}"/>
    <cellStyle name="Normal 2 2 2" xfId="50" xr:uid="{00000000-0005-0000-0000-00004C000000}"/>
    <cellStyle name="Normal 2 2 3" xfId="49" xr:uid="{00000000-0005-0000-0000-00004D000000}"/>
    <cellStyle name="Normal 3" xfId="43" xr:uid="{00000000-0005-0000-0000-00004E000000}"/>
    <cellStyle name="Normal 3 2" xfId="91" xr:uid="{00000000-0005-0000-0000-00004F000000}"/>
    <cellStyle name="Normal 3 3" xfId="48" xr:uid="{00000000-0005-0000-0000-000050000000}"/>
    <cellStyle name="Normal 4" xfId="51" xr:uid="{00000000-0005-0000-0000-000051000000}"/>
    <cellStyle name="Note" xfId="16" builtinId="10" customBuiltin="1"/>
    <cellStyle name="Note 2" xfId="46" xr:uid="{00000000-0005-0000-0000-000053000000}"/>
    <cellStyle name="Output" xfId="11" builtinId="21" customBuiltin="1"/>
    <cellStyle name="Output 2" xfId="88" xr:uid="{00000000-0005-0000-0000-000055000000}"/>
    <cellStyle name="Percent 2" xfId="47" xr:uid="{00000000-0005-0000-0000-000056000000}"/>
    <cellStyle name="Title" xfId="2" builtinId="15" customBuiltin="1"/>
    <cellStyle name="Total" xfId="18" builtinId="25" customBuiltin="1"/>
    <cellStyle name="Total 2" xfId="89" xr:uid="{00000000-0005-0000-0000-000059000000}"/>
    <cellStyle name="Warning Text" xfId="15" builtinId="11" customBuiltin="1"/>
    <cellStyle name="Warning Text 2" xfId="90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J24" sqref="J24"/>
    </sheetView>
  </sheetViews>
  <sheetFormatPr defaultRowHeight="12" customHeight="1" x14ac:dyDescent="0.35"/>
  <cols>
    <col min="1" max="1" width="8.81640625" customWidth="1"/>
    <col min="2" max="2" width="9" bestFit="1" customWidth="1"/>
    <col min="3" max="3" width="38.26953125" customWidth="1"/>
    <col min="5" max="5" width="10.81640625" customWidth="1"/>
    <col min="6" max="6" width="15.81640625" customWidth="1"/>
    <col min="7" max="7" width="18.26953125" customWidth="1"/>
    <col min="8" max="8" width="23.1796875" customWidth="1"/>
    <col min="9" max="9" width="17.453125" customWidth="1"/>
    <col min="10" max="10" width="20.1796875" customWidth="1"/>
    <col min="11" max="11" width="23.54296875" customWidth="1"/>
    <col min="12" max="12" width="17.453125" customWidth="1"/>
    <col min="13" max="13" width="17" customWidth="1"/>
    <col min="14" max="17" width="9.1796875" style="5"/>
  </cols>
  <sheetData>
    <row r="1" spans="1:17" ht="34.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/>
      <c r="P1" s="6"/>
      <c r="Q1" s="6"/>
    </row>
    <row r="2" spans="1:17" ht="17.25" customHeight="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P2" s="6"/>
      <c r="Q2" s="6"/>
    </row>
    <row r="3" spans="1:17" s="7" customFormat="1" ht="68.25" customHeight="1" x14ac:dyDescent="0.35">
      <c r="A3" s="28" t="s">
        <v>0</v>
      </c>
      <c r="B3" s="9" t="s">
        <v>1</v>
      </c>
      <c r="C3" s="11" t="s">
        <v>2</v>
      </c>
      <c r="D3" s="9" t="s">
        <v>3</v>
      </c>
      <c r="E3" s="11" t="s">
        <v>4</v>
      </c>
      <c r="F3" s="49" t="s">
        <v>5</v>
      </c>
      <c r="G3" s="48" t="s">
        <v>6</v>
      </c>
      <c r="H3" s="12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4"/>
      <c r="O3" s="3"/>
      <c r="P3" s="4"/>
      <c r="Q3" s="4"/>
    </row>
    <row r="4" spans="1:17" s="45" customFormat="1" ht="12" customHeight="1" x14ac:dyDescent="0.35">
      <c r="A4" s="29" t="s">
        <v>13</v>
      </c>
      <c r="B4" s="10">
        <v>1</v>
      </c>
      <c r="C4" s="18" t="s">
        <v>14</v>
      </c>
      <c r="D4" s="36" t="s">
        <v>15</v>
      </c>
      <c r="E4" s="37">
        <v>108</v>
      </c>
      <c r="F4" s="49" t="s">
        <v>5</v>
      </c>
      <c r="G4" s="13">
        <v>116755848</v>
      </c>
      <c r="H4" s="14">
        <v>116755848</v>
      </c>
      <c r="I4" s="19">
        <v>5338000</v>
      </c>
      <c r="J4" s="19">
        <v>21157657</v>
      </c>
      <c r="K4" s="19">
        <v>39599372</v>
      </c>
      <c r="L4" s="19">
        <v>29605776</v>
      </c>
      <c r="M4" s="19">
        <v>21055043</v>
      </c>
      <c r="N4" s="6"/>
      <c r="O4" s="5"/>
      <c r="P4" s="6"/>
      <c r="Q4" s="6"/>
    </row>
    <row r="5" spans="1:17" s="45" customFormat="1" ht="12" customHeight="1" x14ac:dyDescent="0.35">
      <c r="A5" s="29" t="s">
        <v>13</v>
      </c>
      <c r="B5" s="10">
        <v>2</v>
      </c>
      <c r="C5" s="18" t="s">
        <v>16</v>
      </c>
      <c r="D5" s="36" t="s">
        <v>17</v>
      </c>
      <c r="E5" s="37">
        <v>104</v>
      </c>
      <c r="F5" s="49" t="s">
        <v>5</v>
      </c>
      <c r="G5" s="13">
        <v>3701636</v>
      </c>
      <c r="H5" s="14">
        <v>3701636</v>
      </c>
      <c r="I5" s="19">
        <v>597184</v>
      </c>
      <c r="J5" s="19">
        <v>675335</v>
      </c>
      <c r="K5" s="19">
        <v>770212</v>
      </c>
      <c r="L5" s="19">
        <v>797747</v>
      </c>
      <c r="M5" s="19">
        <v>861158</v>
      </c>
      <c r="N5" s="4"/>
      <c r="O5" s="3"/>
      <c r="P5" s="4"/>
      <c r="Q5" s="4"/>
    </row>
    <row r="6" spans="1:17" s="45" customFormat="1" ht="12" customHeight="1" x14ac:dyDescent="0.35">
      <c r="A6" s="29" t="s">
        <v>13</v>
      </c>
      <c r="B6" s="10">
        <v>3</v>
      </c>
      <c r="C6" s="18" t="s">
        <v>18</v>
      </c>
      <c r="D6" s="36" t="s">
        <v>19</v>
      </c>
      <c r="E6" s="37">
        <v>102</v>
      </c>
      <c r="F6" s="49" t="s">
        <v>5</v>
      </c>
      <c r="G6" s="13">
        <v>10497190</v>
      </c>
      <c r="H6" s="14">
        <v>10497190</v>
      </c>
      <c r="I6" s="19">
        <v>2099130</v>
      </c>
      <c r="J6" s="19">
        <v>2146430</v>
      </c>
      <c r="K6" s="19">
        <v>2109910</v>
      </c>
      <c r="L6" s="19">
        <v>2087910</v>
      </c>
      <c r="M6" s="19">
        <v>2053810</v>
      </c>
      <c r="N6" s="6"/>
      <c r="O6" s="5"/>
      <c r="P6" s="6"/>
      <c r="Q6" s="6"/>
    </row>
    <row r="7" spans="1:17" s="45" customFormat="1" ht="12" customHeight="1" x14ac:dyDescent="0.35">
      <c r="A7" s="29" t="s">
        <v>13</v>
      </c>
      <c r="B7" s="10">
        <v>4</v>
      </c>
      <c r="C7" s="18" t="s">
        <v>20</v>
      </c>
      <c r="D7" s="36" t="s">
        <v>21</v>
      </c>
      <c r="E7" s="37">
        <v>101</v>
      </c>
      <c r="F7" s="49" t="s">
        <v>5</v>
      </c>
      <c r="G7" s="13">
        <v>1500000</v>
      </c>
      <c r="H7" s="14">
        <v>1500000</v>
      </c>
      <c r="I7" s="21">
        <v>500000</v>
      </c>
      <c r="J7" s="21">
        <v>500000</v>
      </c>
      <c r="K7" s="21">
        <v>500000</v>
      </c>
      <c r="L7" s="21"/>
      <c r="M7" s="21"/>
      <c r="N7" s="4"/>
      <c r="O7" s="3"/>
      <c r="P7" s="4"/>
      <c r="Q7" s="4"/>
    </row>
    <row r="8" spans="1:17" s="45" customFormat="1" ht="12" customHeight="1" x14ac:dyDescent="0.35">
      <c r="A8" s="29" t="s">
        <v>13</v>
      </c>
      <c r="B8" s="10">
        <v>5</v>
      </c>
      <c r="C8" s="18" t="s">
        <v>22</v>
      </c>
      <c r="D8" s="36" t="s">
        <v>15</v>
      </c>
      <c r="E8" s="37">
        <v>101</v>
      </c>
      <c r="F8" s="49" t="s">
        <v>5</v>
      </c>
      <c r="G8" s="13">
        <v>14945568</v>
      </c>
      <c r="H8" s="14">
        <v>14945568</v>
      </c>
      <c r="I8" s="19">
        <v>4376123</v>
      </c>
      <c r="J8" s="19">
        <v>4329900</v>
      </c>
      <c r="K8" s="19">
        <v>3554410</v>
      </c>
      <c r="L8" s="19">
        <v>1875514</v>
      </c>
      <c r="M8" s="19">
        <v>809621</v>
      </c>
      <c r="N8" s="6"/>
      <c r="O8" s="5"/>
      <c r="P8" s="6"/>
      <c r="Q8" s="6"/>
    </row>
    <row r="9" spans="1:17" s="45" customFormat="1" ht="45" customHeight="1" x14ac:dyDescent="0.35">
      <c r="A9" s="29" t="s">
        <v>13</v>
      </c>
      <c r="B9" s="10">
        <v>6</v>
      </c>
      <c r="C9" s="18" t="s">
        <v>23</v>
      </c>
      <c r="D9" s="36" t="s">
        <v>24</v>
      </c>
      <c r="E9" s="37">
        <v>98.33</v>
      </c>
      <c r="F9" s="49" t="s">
        <v>5</v>
      </c>
      <c r="G9" s="13">
        <v>10386300</v>
      </c>
      <c r="H9" s="14">
        <v>9842050</v>
      </c>
      <c r="I9" s="19">
        <v>91000</v>
      </c>
      <c r="J9" s="19">
        <v>2182450</v>
      </c>
      <c r="K9" s="19">
        <v>2723600</v>
      </c>
      <c r="L9" s="19">
        <v>2483000</v>
      </c>
      <c r="M9" s="19">
        <v>2362000</v>
      </c>
      <c r="N9" s="4"/>
      <c r="O9" s="3"/>
      <c r="P9" s="4"/>
      <c r="Q9" s="4"/>
    </row>
    <row r="10" spans="1:17" s="45" customFormat="1" ht="12" customHeight="1" x14ac:dyDescent="0.35">
      <c r="A10" s="29" t="s">
        <v>13</v>
      </c>
      <c r="B10" s="10">
        <v>7</v>
      </c>
      <c r="C10" s="27" t="s">
        <v>25</v>
      </c>
      <c r="D10" s="30" t="s">
        <v>17</v>
      </c>
      <c r="E10" s="27">
        <v>98</v>
      </c>
      <c r="F10" s="49" t="s">
        <v>5</v>
      </c>
      <c r="G10" s="13">
        <v>9035000</v>
      </c>
      <c r="H10" s="14">
        <v>9035000</v>
      </c>
      <c r="I10" s="19">
        <v>214375</v>
      </c>
      <c r="J10" s="19">
        <v>1602500</v>
      </c>
      <c r="K10" s="19">
        <v>3262500</v>
      </c>
      <c r="L10" s="19">
        <v>2811250</v>
      </c>
      <c r="M10" s="19">
        <v>1144375</v>
      </c>
      <c r="N10" s="6"/>
      <c r="O10" s="5"/>
      <c r="P10" s="6"/>
      <c r="Q10" s="6"/>
    </row>
    <row r="11" spans="1:17" s="45" customFormat="1" ht="12" customHeight="1" x14ac:dyDescent="0.35">
      <c r="A11" s="29" t="s">
        <v>13</v>
      </c>
      <c r="B11" s="10">
        <v>8</v>
      </c>
      <c r="C11" s="20" t="s">
        <v>26</v>
      </c>
      <c r="D11" s="38" t="s">
        <v>17</v>
      </c>
      <c r="E11" s="39">
        <v>97.67</v>
      </c>
      <c r="F11" s="49" t="s">
        <v>5</v>
      </c>
      <c r="G11" s="13">
        <v>12000000</v>
      </c>
      <c r="H11" s="14">
        <v>12000000</v>
      </c>
      <c r="I11" s="21">
        <v>3011750</v>
      </c>
      <c r="J11" s="21">
        <v>3467500</v>
      </c>
      <c r="K11" s="15">
        <v>3814500</v>
      </c>
      <c r="L11" s="21">
        <v>1052500</v>
      </c>
      <c r="M11" s="15">
        <v>653750</v>
      </c>
      <c r="N11" s="4"/>
      <c r="O11" s="3"/>
      <c r="P11" s="4"/>
      <c r="Q11" s="4"/>
    </row>
    <row r="12" spans="1:17" s="45" customFormat="1" ht="12" customHeight="1" x14ac:dyDescent="0.35">
      <c r="A12" s="29" t="s">
        <v>13</v>
      </c>
      <c r="B12" s="10">
        <v>9</v>
      </c>
      <c r="C12" s="20" t="s">
        <v>27</v>
      </c>
      <c r="D12" s="38" t="s">
        <v>28</v>
      </c>
      <c r="E12" s="39">
        <v>97.33</v>
      </c>
      <c r="F12" s="49" t="s">
        <v>5</v>
      </c>
      <c r="G12" s="13">
        <v>3750000</v>
      </c>
      <c r="H12" s="14">
        <v>3750000</v>
      </c>
      <c r="I12" s="19">
        <v>125458</v>
      </c>
      <c r="J12" s="19">
        <v>972552</v>
      </c>
      <c r="K12" s="19">
        <v>1939691</v>
      </c>
      <c r="L12" s="19">
        <v>692299</v>
      </c>
      <c r="M12" s="19">
        <v>20000</v>
      </c>
      <c r="N12" s="6"/>
      <c r="O12" s="5"/>
      <c r="P12" s="6"/>
      <c r="Q12" s="6"/>
    </row>
    <row r="13" spans="1:17" s="45" customFormat="1" ht="12" customHeight="1" x14ac:dyDescent="0.35">
      <c r="A13" s="29" t="s">
        <v>13</v>
      </c>
      <c r="B13" s="10">
        <v>10</v>
      </c>
      <c r="C13" s="18" t="s">
        <v>29</v>
      </c>
      <c r="D13" s="36" t="s">
        <v>30</v>
      </c>
      <c r="E13" s="37">
        <v>96.33</v>
      </c>
      <c r="F13" s="49" t="s">
        <v>5</v>
      </c>
      <c r="G13" s="13">
        <v>12749161</v>
      </c>
      <c r="H13" s="14">
        <v>12749161</v>
      </c>
      <c r="I13" s="19">
        <v>1941757</v>
      </c>
      <c r="J13" s="19">
        <v>2571742</v>
      </c>
      <c r="K13" s="19">
        <v>3150361</v>
      </c>
      <c r="L13" s="19">
        <v>2829520</v>
      </c>
      <c r="M13" s="19">
        <v>2255781</v>
      </c>
      <c r="N13" s="4"/>
      <c r="O13" s="3"/>
      <c r="P13" s="4"/>
      <c r="Q13" s="4"/>
    </row>
    <row r="14" spans="1:17" s="45" customFormat="1" ht="12" customHeight="1" x14ac:dyDescent="0.35">
      <c r="A14" s="29" t="s">
        <v>13</v>
      </c>
      <c r="B14" s="10">
        <v>11</v>
      </c>
      <c r="C14" s="18" t="s">
        <v>31</v>
      </c>
      <c r="D14" s="32" t="s">
        <v>17</v>
      </c>
      <c r="E14" s="22">
        <v>94.67</v>
      </c>
      <c r="F14" s="49" t="s">
        <v>5</v>
      </c>
      <c r="G14" s="13">
        <v>9798522</v>
      </c>
      <c r="H14" s="14">
        <v>9798522</v>
      </c>
      <c r="I14" s="15">
        <v>1160066</v>
      </c>
      <c r="J14" s="15">
        <v>2020530</v>
      </c>
      <c r="K14" s="15">
        <v>1894350</v>
      </c>
      <c r="L14" s="15">
        <v>2337723</v>
      </c>
      <c r="M14" s="15">
        <v>2385853</v>
      </c>
      <c r="N14" s="6"/>
      <c r="O14" s="5"/>
      <c r="P14" s="6"/>
      <c r="Q14" s="6"/>
    </row>
    <row r="15" spans="1:17" s="45" customFormat="1" ht="12" customHeight="1" x14ac:dyDescent="0.35">
      <c r="A15" s="29" t="s">
        <v>13</v>
      </c>
      <c r="B15" s="10">
        <v>12</v>
      </c>
      <c r="C15" s="18" t="s">
        <v>32</v>
      </c>
      <c r="D15" s="36" t="s">
        <v>17</v>
      </c>
      <c r="E15" s="37">
        <v>94.33</v>
      </c>
      <c r="F15" s="49" t="s">
        <v>5</v>
      </c>
      <c r="G15" s="13">
        <v>87993936</v>
      </c>
      <c r="H15" s="14">
        <v>87993936</v>
      </c>
      <c r="I15" s="19">
        <v>12991157</v>
      </c>
      <c r="J15" s="19">
        <f>21556341-1682894</f>
        <v>19873447</v>
      </c>
      <c r="K15" s="19">
        <v>28297217</v>
      </c>
      <c r="L15" s="19">
        <v>16806547</v>
      </c>
      <c r="M15" s="19">
        <v>8342674</v>
      </c>
      <c r="N15" s="4"/>
      <c r="O15" s="3"/>
      <c r="P15" s="4"/>
      <c r="Q15" s="4"/>
    </row>
    <row r="16" spans="1:17" s="47" customFormat="1" ht="12" customHeight="1" x14ac:dyDescent="0.35">
      <c r="A16" s="29" t="s">
        <v>13</v>
      </c>
      <c r="B16" s="10">
        <v>13</v>
      </c>
      <c r="C16" s="18" t="s">
        <v>33</v>
      </c>
      <c r="D16" s="36" t="s">
        <v>30</v>
      </c>
      <c r="E16" s="37">
        <v>94</v>
      </c>
      <c r="F16" s="49" t="s">
        <v>5</v>
      </c>
      <c r="G16" s="13">
        <v>2150863</v>
      </c>
      <c r="H16" s="14">
        <v>2150863</v>
      </c>
      <c r="I16" s="19">
        <v>788014</v>
      </c>
      <c r="J16" s="19">
        <v>960179</v>
      </c>
      <c r="K16" s="19">
        <v>402670</v>
      </c>
      <c r="L16" s="19"/>
      <c r="M16" s="19"/>
      <c r="N16" s="6"/>
      <c r="O16" s="5"/>
      <c r="P16" s="6"/>
      <c r="Q16" s="6"/>
    </row>
    <row r="17" spans="1:17" s="45" customFormat="1" ht="12" customHeight="1" x14ac:dyDescent="0.35">
      <c r="A17" s="31" t="s">
        <v>13</v>
      </c>
      <c r="B17" s="46">
        <v>14</v>
      </c>
      <c r="C17" s="24" t="s">
        <v>34</v>
      </c>
      <c r="D17" s="40" t="s">
        <v>30</v>
      </c>
      <c r="E17" s="41">
        <v>93.33</v>
      </c>
      <c r="F17" s="49" t="s">
        <v>5</v>
      </c>
      <c r="G17" s="17">
        <v>4726170</v>
      </c>
      <c r="H17" s="50">
        <v>4726170</v>
      </c>
      <c r="I17" s="35">
        <v>680863</v>
      </c>
      <c r="J17" s="35">
        <v>1020282</v>
      </c>
      <c r="K17" s="35">
        <v>1245631</v>
      </c>
      <c r="L17" s="35">
        <v>1118295</v>
      </c>
      <c r="M17" s="35">
        <v>661099</v>
      </c>
      <c r="N17" s="4"/>
      <c r="O17" s="3"/>
      <c r="P17" s="4"/>
      <c r="Q17" s="4"/>
    </row>
    <row r="18" spans="1:17" s="45" customFormat="1" ht="72.75" customHeight="1" x14ac:dyDescent="0.35">
      <c r="A18" s="29" t="s">
        <v>13</v>
      </c>
      <c r="B18" s="10">
        <v>15</v>
      </c>
      <c r="C18" s="23" t="s">
        <v>35</v>
      </c>
      <c r="D18" s="42" t="s">
        <v>36</v>
      </c>
      <c r="E18" s="43">
        <v>90</v>
      </c>
      <c r="F18" s="49" t="s">
        <v>5</v>
      </c>
      <c r="G18" s="13">
        <v>7016418</v>
      </c>
      <c r="H18" s="14">
        <v>6514480</v>
      </c>
      <c r="I18" s="19">
        <v>1207884</v>
      </c>
      <c r="J18" s="19">
        <v>1626764</v>
      </c>
      <c r="K18" s="19">
        <v>1343964</v>
      </c>
      <c r="L18" s="19">
        <v>1278266</v>
      </c>
      <c r="M18" s="19">
        <v>1057602</v>
      </c>
      <c r="N18" s="6"/>
      <c r="O18" s="5"/>
      <c r="P18" s="6"/>
      <c r="Q18" s="6"/>
    </row>
    <row r="19" spans="1:17" ht="12" customHeight="1" x14ac:dyDescent="0.35">
      <c r="A19" s="2"/>
      <c r="B19" s="2"/>
      <c r="C19" s="6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4"/>
      <c r="O19" s="3"/>
      <c r="P19" s="4"/>
      <c r="Q19" s="4"/>
    </row>
    <row r="20" spans="1:17" ht="12" customHeight="1" x14ac:dyDescent="0.35">
      <c r="A20" s="2"/>
      <c r="B20" s="2"/>
      <c r="C20" s="6"/>
      <c r="D20" s="34" t="s">
        <v>37</v>
      </c>
      <c r="E20" s="16" t="e">
        <f>AVERAGE(E4:E18,#REF!)</f>
        <v>#REF!</v>
      </c>
      <c r="F20" s="26" t="s">
        <v>38</v>
      </c>
      <c r="G20" s="13">
        <f t="shared" ref="G20:M20" si="0">SUM(G4:G18)</f>
        <v>307006612</v>
      </c>
      <c r="H20" s="13">
        <f t="shared" si="0"/>
        <v>305960424</v>
      </c>
      <c r="I20" s="13">
        <f t="shared" si="0"/>
        <v>35122761</v>
      </c>
      <c r="J20" s="13">
        <f t="shared" si="0"/>
        <v>65107268</v>
      </c>
      <c r="K20" s="13">
        <f t="shared" si="0"/>
        <v>94608388</v>
      </c>
      <c r="L20" s="13">
        <f t="shared" si="0"/>
        <v>65776347</v>
      </c>
      <c r="M20" s="13">
        <f t="shared" si="0"/>
        <v>43662766</v>
      </c>
      <c r="N20" s="6"/>
      <c r="P20" s="6"/>
      <c r="Q20" s="6"/>
    </row>
    <row r="21" spans="1:17" ht="12" customHeight="1" x14ac:dyDescent="0.35">
      <c r="A21" s="2"/>
      <c r="B21" s="2"/>
      <c r="C21" s="6"/>
      <c r="D21" s="2"/>
      <c r="E21" s="1"/>
      <c r="F21" s="1"/>
      <c r="G21" s="6"/>
      <c r="H21" s="6"/>
      <c r="I21" s="44"/>
      <c r="J21" s="6"/>
      <c r="K21" s="6"/>
      <c r="L21" s="6"/>
      <c r="M21" s="6"/>
      <c r="N21" s="4"/>
      <c r="O21" s="3"/>
      <c r="P21" s="4"/>
      <c r="Q21" s="4"/>
    </row>
    <row r="22" spans="1:17" ht="12" customHeight="1" x14ac:dyDescent="0.35">
      <c r="A22" s="2"/>
      <c r="B22" s="2"/>
      <c r="C22" s="6"/>
      <c r="D22" s="2"/>
      <c r="E22" s="1"/>
      <c r="F22" s="1"/>
      <c r="G22" s="6"/>
      <c r="H22" s="6"/>
      <c r="I22" s="44"/>
      <c r="J22" s="6"/>
      <c r="K22" s="6"/>
      <c r="L22" s="6"/>
      <c r="M22" s="6"/>
      <c r="N22" s="6"/>
      <c r="P22" s="6"/>
      <c r="Q22" s="6"/>
    </row>
    <row r="23" spans="1:17" ht="12" customHeight="1" x14ac:dyDescent="0.35">
      <c r="A23" s="2"/>
      <c r="B23" s="2"/>
      <c r="C23" s="6"/>
      <c r="D23" s="2"/>
      <c r="E23" s="1"/>
      <c r="F23" s="1"/>
      <c r="G23" s="6"/>
      <c r="H23" s="6"/>
      <c r="I23" s="44"/>
      <c r="J23" s="6"/>
      <c r="K23" s="6"/>
      <c r="L23" s="6"/>
      <c r="M23" s="6"/>
      <c r="N23" s="4"/>
      <c r="O23" s="3"/>
      <c r="P23" s="4"/>
      <c r="Q23" s="4"/>
    </row>
    <row r="24" spans="1:17" ht="12" customHeight="1" x14ac:dyDescent="0.35">
      <c r="A24" s="2"/>
      <c r="B24" s="2"/>
      <c r="C24" s="6"/>
      <c r="D24" s="2"/>
      <c r="E24" s="1"/>
      <c r="F24" s="1"/>
      <c r="G24" s="6"/>
      <c r="H24" s="6"/>
      <c r="I24" s="44"/>
      <c r="J24" s="6"/>
      <c r="K24" s="6"/>
      <c r="L24" s="6"/>
      <c r="M24" s="6"/>
      <c r="N24" s="6"/>
      <c r="P24" s="6"/>
      <c r="Q24" s="6"/>
    </row>
    <row r="25" spans="1:17" ht="12" customHeight="1" x14ac:dyDescent="0.35">
      <c r="A25" s="2"/>
      <c r="B25" s="2"/>
      <c r="C25" s="6"/>
      <c r="D25" s="2"/>
      <c r="E25" s="1"/>
      <c r="F25" s="1"/>
      <c r="G25" s="6"/>
      <c r="H25" s="6"/>
      <c r="I25" s="44"/>
      <c r="J25" s="6"/>
      <c r="K25" s="6"/>
      <c r="L25" s="6"/>
      <c r="M25" s="6"/>
      <c r="N25" s="4"/>
      <c r="O25" s="3"/>
      <c r="P25" s="4"/>
      <c r="Q25" s="4"/>
    </row>
    <row r="26" spans="1:17" ht="12" customHeight="1" x14ac:dyDescent="0.35">
      <c r="A26" s="2"/>
      <c r="B26" s="2"/>
      <c r="C26" s="6"/>
      <c r="D26" s="2"/>
      <c r="E26" s="1"/>
      <c r="F26" s="1"/>
      <c r="G26" s="6"/>
      <c r="H26" s="6"/>
      <c r="I26" s="44"/>
      <c r="J26" s="6"/>
      <c r="K26" s="6"/>
      <c r="L26" s="6"/>
      <c r="M26" s="6"/>
      <c r="P26" s="6"/>
      <c r="Q26" s="6"/>
    </row>
    <row r="27" spans="1:17" ht="12" customHeight="1" x14ac:dyDescent="0.35">
      <c r="A27" s="2"/>
      <c r="B27" s="2"/>
      <c r="C27" s="6"/>
      <c r="D27" s="2"/>
      <c r="E27" s="1"/>
      <c r="F27" s="1"/>
      <c r="G27" s="6"/>
      <c r="H27" s="6"/>
      <c r="I27" s="44"/>
      <c r="J27" s="6"/>
      <c r="K27" s="6"/>
      <c r="L27" s="6"/>
      <c r="M27" s="6"/>
      <c r="P27" s="6"/>
      <c r="Q27" s="6"/>
    </row>
    <row r="28" spans="1:17" ht="12" customHeight="1" x14ac:dyDescent="0.35">
      <c r="A28" s="2"/>
      <c r="B28" s="2"/>
      <c r="C28" s="6"/>
      <c r="D28" s="2"/>
      <c r="E28" s="1"/>
      <c r="F28" s="1"/>
      <c r="G28" s="6"/>
      <c r="H28" s="6"/>
      <c r="I28" s="44"/>
      <c r="J28" s="6"/>
      <c r="K28" s="6"/>
      <c r="L28" s="6"/>
      <c r="M28" s="6"/>
      <c r="P28" s="6"/>
      <c r="Q28" s="6"/>
    </row>
    <row r="29" spans="1:17" ht="12" customHeight="1" x14ac:dyDescent="0.35">
      <c r="A29" s="2"/>
      <c r="B29" s="2"/>
      <c r="C29" s="6"/>
      <c r="D29" s="2"/>
      <c r="E29" s="1"/>
      <c r="F29" s="1"/>
      <c r="G29" s="6"/>
      <c r="H29" s="6"/>
      <c r="I29" s="44"/>
      <c r="J29" s="6"/>
      <c r="K29" s="6"/>
      <c r="L29" s="6"/>
      <c r="M29" s="6"/>
      <c r="P29" s="6"/>
      <c r="Q29" s="6"/>
    </row>
    <row r="30" spans="1:17" ht="12" customHeight="1" x14ac:dyDescent="0.35">
      <c r="A30" s="2"/>
      <c r="B30" s="2"/>
      <c r="C30" s="6"/>
      <c r="D30" s="2"/>
      <c r="E30" s="1"/>
      <c r="F30" s="1"/>
      <c r="G30" s="6"/>
      <c r="H30" s="6"/>
      <c r="I30" s="44"/>
      <c r="J30" s="6"/>
      <c r="K30" s="6"/>
      <c r="L30" s="6"/>
      <c r="M30" s="6"/>
      <c r="P30" s="6"/>
      <c r="Q30" s="6"/>
    </row>
    <row r="31" spans="1:17" ht="12" customHeight="1" x14ac:dyDescent="0.35">
      <c r="A31" s="2"/>
      <c r="B31" s="2"/>
      <c r="C31" s="6"/>
      <c r="D31" s="2"/>
      <c r="E31" s="1"/>
      <c r="F31" s="1"/>
      <c r="G31" s="6"/>
      <c r="H31" s="6"/>
      <c r="I31" s="44"/>
      <c r="J31" s="6"/>
      <c r="K31" s="6"/>
      <c r="L31" s="6"/>
      <c r="M31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F5589B1A02045AD2124E4FDFB273B" ma:contentTypeVersion="0" ma:contentTypeDescription="Create a new document." ma:contentTypeScope="" ma:versionID="a4ce4d82c9b76b1fbd73aa4075dd2c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D3EEF-423E-4669-85A2-D40068619949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0F0116-8F33-4547-A4AD-A5D6A6F8E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963CF6-095A-426D-ADBB-4703996AE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 New Award CMO Slate</vt:lpstr>
    </vt:vector>
  </TitlesOfParts>
  <Company>U.S.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 Schools Program</dc:creator>
  <cp:lastModifiedBy>Ford, Cheryl</cp:lastModifiedBy>
  <dcterms:created xsi:type="dcterms:W3CDTF">2019-03-13T14:37:03Z</dcterms:created>
  <dcterms:modified xsi:type="dcterms:W3CDTF">2019-04-10T19:21:17Z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0x010100EFCF5589B1A02045AD2124E4FDFB273B</vt:lpwstr>
  </property>
</Properties>
</file>